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riana.ardila\Desktop\"/>
    </mc:Choice>
  </mc:AlternateContent>
  <bookViews>
    <workbookView xWindow="0" yWindow="0" windowWidth="28800" windowHeight="12300" firstSheet="1" activeTab="1"/>
  </bookViews>
  <sheets>
    <sheet name="MAPA DE MEDIOS 2017" sheetId="1" r:id="rId1"/>
    <sheet name="PLAN COM. CHAPINERO 2018" sheetId="2" r:id="rId2"/>
    <sheet name="CONTROL INTERNO" sheetId="3" state="hidden" r:id="rId3"/>
    <sheet name="PLANEACIÓN Y CALIDAD" sheetId="4" state="hidden" r:id="rId4"/>
    <sheet name="PIGA" sheetId="5" state="hidden" r:id="rId5"/>
    <sheet name="GESTIÓN DOCUMENTAL" sheetId="6" state="hidden" r:id="rId6"/>
    <sheet name="SISTEMAS" sheetId="7" state="hidden" r:id="rId7"/>
    <sheet name="SUBGERENCIA ADMINISTRATIVA" sheetId="8" state="hidden" r:id="rId8"/>
    <sheet name="GERENCIA" sheetId="9" state="hidden" r:id="rId9"/>
    <sheet name="TALENTO HUMANO" sheetId="10" state="hidden" r:id="rId10"/>
    <sheet name="PAI" sheetId="11" state="hidden" r:id="rId11"/>
    <sheet name="PIC" sheetId="12" state="hidden" r:id="rId12"/>
    <sheet name="PYP" sheetId="13" state="hidden" r:id="rId13"/>
    <sheet name="SERVICIO AL CIUDADANO" sheetId="14" state="hidden" r:id="rId14"/>
    <sheet name="PLANEACIÓN" sheetId="15" state="hidden" r:id="rId15"/>
    <sheet name="SUBSALUD" sheetId="16" state="hidden" r:id="rId16"/>
    <sheet name="RESUMEN" sheetId="17" state="hidden" r:id="rId17"/>
    <sheet name="CONTROL PIEZAS DE COMUNICACIÓN" sheetId="18" state="hidden" r:id="rId18"/>
  </sheets>
  <definedNames>
    <definedName name="_xlnm._FilterDatabase" localSheetId="4">PIGA!$A$1:$V$55</definedName>
    <definedName name="_xlnm.Print_Area" localSheetId="1">'PLAN COM. CHAPINERO 2018'!$A$1:$BP$22</definedName>
  </definedNames>
  <calcPr calcId="162913" concurrentCalc="0"/>
</workbook>
</file>

<file path=xl/calcChain.xml><?xml version="1.0" encoding="utf-8"?>
<calcChain xmlns="http://schemas.openxmlformats.org/spreadsheetml/2006/main">
  <c r="H30" i="18" l="1"/>
  <c r="H29" i="18"/>
  <c r="H28" i="18"/>
  <c r="H27" i="18"/>
  <c r="H26" i="18"/>
  <c r="H25" i="18"/>
  <c r="H24" i="18"/>
  <c r="H23" i="18"/>
  <c r="H22" i="18"/>
  <c r="H21" i="18"/>
  <c r="H20" i="18"/>
  <c r="H19" i="18"/>
  <c r="H18" i="18"/>
  <c r="H17" i="18"/>
  <c r="H16" i="18"/>
  <c r="H15" i="18"/>
  <c r="H14" i="18"/>
  <c r="H13" i="18"/>
  <c r="H12" i="18"/>
  <c r="H11" i="18"/>
  <c r="H10" i="18"/>
  <c r="H9" i="18"/>
  <c r="H8" i="18"/>
  <c r="H7" i="18"/>
  <c r="U55" i="16"/>
  <c r="U54" i="16"/>
  <c r="U53" i="16"/>
  <c r="U52" i="16"/>
  <c r="U51" i="16"/>
  <c r="U50" i="16"/>
  <c r="U49" i="16"/>
  <c r="U48" i="16"/>
  <c r="U47" i="16"/>
  <c r="U46" i="16"/>
  <c r="U42" i="16"/>
  <c r="U41" i="16"/>
  <c r="U40" i="16"/>
  <c r="U39" i="16"/>
  <c r="U38" i="16"/>
  <c r="U37" i="16"/>
  <c r="U36" i="16"/>
  <c r="U35" i="16"/>
  <c r="U34" i="16"/>
  <c r="U33" i="16"/>
  <c r="U29" i="16"/>
  <c r="U28" i="16"/>
  <c r="U27" i="16"/>
  <c r="U26" i="16"/>
  <c r="U25" i="16"/>
  <c r="U24" i="16"/>
  <c r="U23" i="16"/>
  <c r="U22" i="16"/>
  <c r="U20" i="16"/>
  <c r="U21" i="16"/>
  <c r="V20" i="16"/>
  <c r="U16" i="16"/>
  <c r="U15" i="16"/>
  <c r="U14" i="16"/>
  <c r="U13" i="16"/>
  <c r="U12" i="16"/>
  <c r="U11" i="16"/>
  <c r="U10" i="16"/>
  <c r="U7" i="16"/>
  <c r="U8" i="16"/>
  <c r="U9" i="16"/>
  <c r="V7" i="16"/>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U22" i="15"/>
  <c r="U21" i="15"/>
  <c r="U20" i="15"/>
  <c r="U16" i="15"/>
  <c r="U15" i="15"/>
  <c r="U14" i="15"/>
  <c r="U13" i="15"/>
  <c r="U12" i="15"/>
  <c r="U11" i="15"/>
  <c r="U10" i="15"/>
  <c r="U9" i="15"/>
  <c r="U8" i="15"/>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U22" i="14"/>
  <c r="U21" i="14"/>
  <c r="U20" i="14"/>
  <c r="U16" i="14"/>
  <c r="U15" i="14"/>
  <c r="U14" i="14"/>
  <c r="U13" i="14"/>
  <c r="U12" i="14"/>
  <c r="U11" i="14"/>
  <c r="U10" i="14"/>
  <c r="U9" i="14"/>
  <c r="U8" i="14"/>
  <c r="U7" i="14"/>
  <c r="U55" i="13"/>
  <c r="U54" i="13"/>
  <c r="U53" i="13"/>
  <c r="U52" i="13"/>
  <c r="U51" i="13"/>
  <c r="U50" i="13"/>
  <c r="U49" i="13"/>
  <c r="U48" i="13"/>
  <c r="U47" i="13"/>
  <c r="U46" i="13"/>
  <c r="U42" i="13"/>
  <c r="U41" i="13"/>
  <c r="U40" i="13"/>
  <c r="U39" i="13"/>
  <c r="U38" i="13"/>
  <c r="U37" i="13"/>
  <c r="U36" i="13"/>
  <c r="U35" i="13"/>
  <c r="U34" i="13"/>
  <c r="U33" i="13"/>
  <c r="U29" i="13"/>
  <c r="U28" i="13"/>
  <c r="U27" i="13"/>
  <c r="U26" i="13"/>
  <c r="U25" i="13"/>
  <c r="U24" i="13"/>
  <c r="U23" i="13"/>
  <c r="U22" i="13"/>
  <c r="U21" i="13"/>
  <c r="U20" i="13"/>
  <c r="U16" i="13"/>
  <c r="U15" i="13"/>
  <c r="U14" i="13"/>
  <c r="U13" i="13"/>
  <c r="U12" i="13"/>
  <c r="U11" i="13"/>
  <c r="U10" i="13"/>
  <c r="U9" i="13"/>
  <c r="U8" i="13"/>
  <c r="U7" i="13"/>
  <c r="V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U23" i="12"/>
  <c r="U22" i="12"/>
  <c r="U21" i="12"/>
  <c r="U20" i="12"/>
  <c r="U16" i="12"/>
  <c r="U15" i="12"/>
  <c r="U14" i="12"/>
  <c r="U13" i="12"/>
  <c r="U12" i="12"/>
  <c r="U11" i="12"/>
  <c r="U10" i="12"/>
  <c r="U9" i="12"/>
  <c r="U8" i="12"/>
  <c r="U7" i="12"/>
  <c r="V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U22" i="11"/>
  <c r="U21" i="11"/>
  <c r="U20" i="11"/>
  <c r="U16" i="11"/>
  <c r="U15" i="11"/>
  <c r="U14" i="11"/>
  <c r="U13" i="11"/>
  <c r="U12" i="11"/>
  <c r="U11" i="11"/>
  <c r="U10" i="11"/>
  <c r="U9" i="11"/>
  <c r="U8" i="11"/>
  <c r="U7" i="11"/>
  <c r="U57" i="10"/>
  <c r="U56" i="10"/>
  <c r="U55" i="10"/>
  <c r="U54" i="10"/>
  <c r="U53" i="10"/>
  <c r="U52" i="10"/>
  <c r="U51" i="10"/>
  <c r="U50" i="10"/>
  <c r="U49" i="10"/>
  <c r="U48" i="10"/>
  <c r="U44" i="10"/>
  <c r="U43" i="10"/>
  <c r="U42" i="10"/>
  <c r="U41" i="10"/>
  <c r="U40" i="10"/>
  <c r="U39" i="10"/>
  <c r="U38" i="10"/>
  <c r="U37" i="10"/>
  <c r="U36" i="10"/>
  <c r="U35" i="10"/>
  <c r="U31" i="10"/>
  <c r="U28" i="10"/>
  <c r="U27" i="10"/>
  <c r="U26" i="10"/>
  <c r="U25" i="10"/>
  <c r="U24" i="10"/>
  <c r="U23" i="10"/>
  <c r="U22" i="10"/>
  <c r="U21" i="10"/>
  <c r="U20" i="10"/>
  <c r="U16" i="10"/>
  <c r="U15" i="10"/>
  <c r="U14" i="10"/>
  <c r="U13" i="10"/>
  <c r="U12" i="10"/>
  <c r="U11" i="10"/>
  <c r="U10" i="10"/>
  <c r="U9" i="10"/>
  <c r="U8" i="10"/>
  <c r="U7" i="10"/>
  <c r="V7" i="10"/>
  <c r="U55" i="9"/>
  <c r="U54" i="9"/>
  <c r="U53" i="9"/>
  <c r="U52" i="9"/>
  <c r="U51" i="9"/>
  <c r="U50" i="9"/>
  <c r="U49" i="9"/>
  <c r="U48" i="9"/>
  <c r="U47" i="9"/>
  <c r="U46" i="9"/>
  <c r="U42" i="9"/>
  <c r="U41" i="9"/>
  <c r="U40" i="9"/>
  <c r="U39" i="9"/>
  <c r="U38" i="9"/>
  <c r="U37" i="9"/>
  <c r="U36" i="9"/>
  <c r="U35" i="9"/>
  <c r="U34" i="9"/>
  <c r="U33" i="9"/>
  <c r="U29" i="9"/>
  <c r="U28" i="9"/>
  <c r="U27" i="9"/>
  <c r="U26" i="9"/>
  <c r="U25" i="9"/>
  <c r="U24" i="9"/>
  <c r="U23" i="9"/>
  <c r="U20" i="9"/>
  <c r="U21" i="9"/>
  <c r="U22" i="9"/>
  <c r="V20" i="9"/>
  <c r="U16" i="9"/>
  <c r="U15" i="9"/>
  <c r="U14" i="9"/>
  <c r="U13" i="9"/>
  <c r="U12" i="9"/>
  <c r="U11" i="9"/>
  <c r="U10" i="9"/>
  <c r="U9" i="9"/>
  <c r="U8" i="9"/>
  <c r="U7" i="9"/>
  <c r="U55" i="8"/>
  <c r="U54" i="8"/>
  <c r="U53" i="8"/>
  <c r="U52" i="8"/>
  <c r="U51" i="8"/>
  <c r="U50" i="8"/>
  <c r="U49" i="8"/>
  <c r="U48" i="8"/>
  <c r="U47" i="8"/>
  <c r="U46" i="8"/>
  <c r="U42" i="8"/>
  <c r="U41" i="8"/>
  <c r="U40" i="8"/>
  <c r="U39" i="8"/>
  <c r="U38" i="8"/>
  <c r="U37" i="8"/>
  <c r="U36" i="8"/>
  <c r="U35" i="8"/>
  <c r="U34" i="8"/>
  <c r="U33" i="8"/>
  <c r="U29" i="8"/>
  <c r="U28" i="8"/>
  <c r="U27" i="8"/>
  <c r="U26" i="8"/>
  <c r="U25" i="8"/>
  <c r="U24" i="8"/>
  <c r="U23" i="8"/>
  <c r="U22" i="8"/>
  <c r="U21" i="8"/>
  <c r="U20" i="8"/>
  <c r="U16" i="8"/>
  <c r="U15" i="8"/>
  <c r="U14" i="8"/>
  <c r="U13" i="8"/>
  <c r="U12" i="8"/>
  <c r="U11" i="8"/>
  <c r="U10" i="8"/>
  <c r="U9" i="8"/>
  <c r="U8" i="8"/>
  <c r="U7" i="8"/>
  <c r="V7" i="8"/>
  <c r="U55" i="7"/>
  <c r="U54" i="7"/>
  <c r="U53" i="7"/>
  <c r="U52" i="7"/>
  <c r="U51" i="7"/>
  <c r="U50" i="7"/>
  <c r="U49" i="7"/>
  <c r="U48" i="7"/>
  <c r="U47" i="7"/>
  <c r="U46" i="7"/>
  <c r="U42" i="7"/>
  <c r="U41" i="7"/>
  <c r="U40" i="7"/>
  <c r="U39" i="7"/>
  <c r="U38" i="7"/>
  <c r="U37" i="7"/>
  <c r="U36" i="7"/>
  <c r="U35" i="7"/>
  <c r="U34" i="7"/>
  <c r="U33" i="7"/>
  <c r="U29" i="7"/>
  <c r="U28" i="7"/>
  <c r="U27" i="7"/>
  <c r="U26" i="7"/>
  <c r="U25" i="7"/>
  <c r="U24" i="7"/>
  <c r="U23" i="7"/>
  <c r="U22" i="7"/>
  <c r="U21" i="7"/>
  <c r="U20" i="7"/>
  <c r="V20" i="7"/>
  <c r="U16" i="7"/>
  <c r="U15" i="7"/>
  <c r="U14" i="7"/>
  <c r="U13" i="7"/>
  <c r="U12" i="7"/>
  <c r="U11" i="7"/>
  <c r="U10" i="7"/>
  <c r="U9" i="7"/>
  <c r="U8" i="7"/>
  <c r="U7" i="7"/>
  <c r="U55" i="6"/>
  <c r="U54" i="6"/>
  <c r="U53" i="6"/>
  <c r="U52" i="6"/>
  <c r="U51" i="6"/>
  <c r="U50" i="6"/>
  <c r="U49" i="6"/>
  <c r="U48" i="6"/>
  <c r="U47" i="6"/>
  <c r="U46" i="6"/>
  <c r="U42" i="6"/>
  <c r="U41" i="6"/>
  <c r="U40" i="6"/>
  <c r="U39" i="6"/>
  <c r="U38" i="6"/>
  <c r="U37" i="6"/>
  <c r="U36" i="6"/>
  <c r="U35" i="6"/>
  <c r="U34" i="6"/>
  <c r="U33" i="6"/>
  <c r="U29" i="6"/>
  <c r="U28" i="6"/>
  <c r="U27" i="6"/>
  <c r="U26" i="6"/>
  <c r="U25" i="6"/>
  <c r="U24" i="6"/>
  <c r="U23" i="6"/>
  <c r="U22" i="6"/>
  <c r="U21" i="6"/>
  <c r="U20" i="6"/>
  <c r="V20" i="6"/>
  <c r="U16" i="6"/>
  <c r="U15" i="6"/>
  <c r="U14" i="6"/>
  <c r="U13" i="6"/>
  <c r="U12" i="6"/>
  <c r="U11" i="6"/>
  <c r="U10" i="6"/>
  <c r="U9" i="6"/>
  <c r="U8" i="6"/>
  <c r="U7" i="6"/>
  <c r="U55" i="5"/>
  <c r="U54" i="5"/>
  <c r="U53" i="5"/>
  <c r="U52" i="5"/>
  <c r="U51" i="5"/>
  <c r="U50" i="5"/>
  <c r="U49" i="5"/>
  <c r="U48" i="5"/>
  <c r="U47" i="5"/>
  <c r="U46" i="5"/>
  <c r="U42" i="5"/>
  <c r="U41" i="5"/>
  <c r="U40" i="5"/>
  <c r="U39" i="5"/>
  <c r="U38" i="5"/>
  <c r="U37" i="5"/>
  <c r="U36" i="5"/>
  <c r="U35" i="5"/>
  <c r="U34" i="5"/>
  <c r="U33" i="5"/>
  <c r="U29" i="5"/>
  <c r="U28" i="5"/>
  <c r="U27" i="5"/>
  <c r="U26" i="5"/>
  <c r="U25" i="5"/>
  <c r="U24" i="5"/>
  <c r="U23" i="5"/>
  <c r="U22" i="5"/>
  <c r="U21" i="5"/>
  <c r="U20" i="5"/>
  <c r="U16" i="5"/>
  <c r="U15" i="5"/>
  <c r="U14" i="5"/>
  <c r="U13" i="5"/>
  <c r="U12" i="5"/>
  <c r="U11" i="5"/>
  <c r="U10" i="5"/>
  <c r="U9" i="5"/>
  <c r="U8" i="5"/>
  <c r="U7" i="5"/>
  <c r="V7" i="5"/>
  <c r="U55" i="4"/>
  <c r="U54" i="4"/>
  <c r="U53" i="4"/>
  <c r="U52" i="4"/>
  <c r="U51" i="4"/>
  <c r="U50" i="4"/>
  <c r="U49" i="4"/>
  <c r="U48" i="4"/>
  <c r="U47" i="4"/>
  <c r="U46" i="4"/>
  <c r="U42" i="4"/>
  <c r="U41" i="4"/>
  <c r="U40" i="4"/>
  <c r="U39" i="4"/>
  <c r="U38" i="4"/>
  <c r="U37" i="4"/>
  <c r="U36" i="4"/>
  <c r="U35" i="4"/>
  <c r="U34" i="4"/>
  <c r="U33" i="4"/>
  <c r="U29" i="4"/>
  <c r="U28" i="4"/>
  <c r="U27" i="4"/>
  <c r="U26" i="4"/>
  <c r="U25" i="4"/>
  <c r="U24" i="4"/>
  <c r="U23" i="4"/>
  <c r="U22" i="4"/>
  <c r="U21" i="4"/>
  <c r="U20" i="4"/>
  <c r="U16" i="4"/>
  <c r="U15" i="4"/>
  <c r="U14" i="4"/>
  <c r="U13" i="4"/>
  <c r="U12" i="4"/>
  <c r="U11" i="4"/>
  <c r="U10" i="4"/>
  <c r="U9" i="4"/>
  <c r="U8" i="4"/>
  <c r="U7" i="4"/>
  <c r="U55" i="3"/>
  <c r="U54" i="3"/>
  <c r="U53" i="3"/>
  <c r="U52" i="3"/>
  <c r="U51" i="3"/>
  <c r="U50" i="3"/>
  <c r="U49" i="3"/>
  <c r="U48" i="3"/>
  <c r="U47" i="3"/>
  <c r="U46" i="3"/>
  <c r="U42" i="3"/>
  <c r="U41" i="3"/>
  <c r="U40" i="3"/>
  <c r="U39" i="3"/>
  <c r="U38" i="3"/>
  <c r="U37" i="3"/>
  <c r="U36" i="3"/>
  <c r="U35" i="3"/>
  <c r="U34" i="3"/>
  <c r="U33" i="3"/>
  <c r="U29" i="3"/>
  <c r="U28" i="3"/>
  <c r="U27" i="3"/>
  <c r="U26" i="3"/>
  <c r="U25" i="3"/>
  <c r="U24" i="3"/>
  <c r="U23" i="3"/>
  <c r="U22" i="3"/>
  <c r="U21" i="3"/>
  <c r="U20" i="3"/>
  <c r="U16" i="3"/>
  <c r="U15" i="3"/>
  <c r="U14" i="3"/>
  <c r="U13" i="3"/>
  <c r="U12" i="3"/>
  <c r="U11" i="3"/>
  <c r="U10" i="3"/>
  <c r="U9" i="3"/>
  <c r="U8" i="3"/>
  <c r="U7" i="3"/>
  <c r="V7" i="3"/>
  <c r="V20" i="8"/>
  <c r="V7" i="9"/>
  <c r="V20" i="10"/>
  <c r="V20" i="11"/>
  <c r="V7" i="7"/>
  <c r="V20" i="12"/>
  <c r="V20" i="13"/>
  <c r="V20" i="14"/>
  <c r="V7" i="15"/>
  <c r="V20" i="15"/>
  <c r="V20" i="3"/>
  <c r="V7" i="4"/>
  <c r="V20" i="4"/>
  <c r="V20" i="5"/>
  <c r="V7" i="6"/>
  <c r="V7" i="11"/>
  <c r="V7" i="14"/>
</calcChain>
</file>

<file path=xl/comments1.xml><?xml version="1.0" encoding="utf-8"?>
<comments xmlns="http://schemas.openxmlformats.org/spreadsheetml/2006/main">
  <authors>
    <author/>
  </authors>
  <commentList>
    <comment ref="A11" authorId="0" shapeId="0">
      <text>
        <r>
          <rPr>
            <b/>
            <sz val="8"/>
            <color rgb="FF000000"/>
            <rFont val="Tahoma"/>
            <family val="2"/>
            <charset val="1"/>
          </rPr>
          <t xml:space="preserve">SAF:
</t>
        </r>
        <r>
          <rPr>
            <sz val="8"/>
            <color rgb="FF000000"/>
            <rFont val="Tahoma"/>
            <family val="2"/>
            <charset val="1"/>
          </rPr>
          <t xml:space="preserve">Coloque a qui la lista de medios de información y comunicación con los cuales cuenta su organización.
Si ya realizó el mapa de públicos traslade los medios detectados.
</t>
        </r>
      </text>
    </comment>
  </commentList>
</comments>
</file>

<file path=xl/sharedStrings.xml><?xml version="1.0" encoding="utf-8"?>
<sst xmlns="http://schemas.openxmlformats.org/spreadsheetml/2006/main" count="2493" uniqueCount="470">
  <si>
    <t>MAPA DE MEDIOS</t>
  </si>
  <si>
    <t>No se gestiona</t>
  </si>
  <si>
    <t>NG</t>
  </si>
  <si>
    <t>Gestión reactiva</t>
  </si>
  <si>
    <t>GR</t>
  </si>
  <si>
    <t>Gestión operativa</t>
  </si>
  <si>
    <t>GO</t>
  </si>
  <si>
    <t>Gestión estrategica</t>
  </si>
  <si>
    <t>GE</t>
  </si>
  <si>
    <t>A QUIEN VA DIRIGIDO EL MEDIO</t>
  </si>
  <si>
    <t>OBJETIVO DEL MEDIO</t>
  </si>
  <si>
    <t>PRODUCCION DEL MEDIO</t>
  </si>
  <si>
    <t>TRANSMISION DEL MEDIO</t>
  </si>
  <si>
    <t>RECEPCION DEL MEDIO</t>
  </si>
  <si>
    <t>LIMITANTES DEL MEDIO</t>
  </si>
  <si>
    <t>FORTALEZAS DEL MEDIO</t>
  </si>
  <si>
    <t>PRIORIDADES DEL MEDIO</t>
  </si>
  <si>
    <t>FORMA DE GESTION ACTUAL</t>
  </si>
  <si>
    <t>Clasificación</t>
  </si>
  <si>
    <t>Internos</t>
  </si>
  <si>
    <t>Marketing</t>
  </si>
  <si>
    <t>Entorno</t>
  </si>
  <si>
    <t>El medio responde a una estrategia</t>
  </si>
  <si>
    <t>¿Cúal es el objetivo del medio?</t>
  </si>
  <si>
    <t>Describa las caracteristicas fisicas del medio</t>
  </si>
  <si>
    <t>Tiene estructura definida</t>
  </si>
  <si>
    <t>¿Se tiene definido quien selecciona los mensajes?</t>
  </si>
  <si>
    <t>¿Se cuenta con cortes de edición definidos?</t>
  </si>
  <si>
    <t>¿Se tiene definido quien define el diseño?</t>
  </si>
  <si>
    <t>¿Se cuenta con corresponsales o facilitadores de información?</t>
  </si>
  <si>
    <t>¿Se cuenta con un responsable directo del medio?</t>
  </si>
  <si>
    <t>Cobertura</t>
  </si>
  <si>
    <t>Forma de distribución</t>
  </si>
  <si>
    <t>Convocatoria</t>
  </si>
  <si>
    <t>Periodicidad</t>
  </si>
  <si>
    <t>¿Se ha evaluado la efectividad del medio?</t>
  </si>
  <si>
    <t>MEDIOS</t>
  </si>
  <si>
    <t>Medio de información</t>
  </si>
  <si>
    <t>Medio de comunicación</t>
  </si>
  <si>
    <t>Empleados</t>
  </si>
  <si>
    <t>Directivos</t>
  </si>
  <si>
    <t>Comité Directivo</t>
  </si>
  <si>
    <t>Alcaldias Locales</t>
  </si>
  <si>
    <t>Sindicato</t>
  </si>
  <si>
    <t>Usuarios</t>
  </si>
  <si>
    <t>Profesionales del sector</t>
  </si>
  <si>
    <t>Proveedores</t>
  </si>
  <si>
    <t>Policia</t>
  </si>
  <si>
    <t>Otras Entidades del Gobierno Nacional y Regional</t>
  </si>
  <si>
    <t>Juntas Administradoras Locales</t>
  </si>
  <si>
    <t>Colectividades locales</t>
  </si>
  <si>
    <t>Sindicatos</t>
  </si>
  <si>
    <t>Asociaciones</t>
  </si>
  <si>
    <t>Congreso y Concejo</t>
  </si>
  <si>
    <t>Medios de comunicación</t>
  </si>
  <si>
    <t>Ciudadanos en general</t>
  </si>
  <si>
    <t>Si</t>
  </si>
  <si>
    <t>No</t>
  </si>
  <si>
    <t>Quién? indique el cargo</t>
  </si>
  <si>
    <t>Cada cuanto ? Indique el parametro.</t>
  </si>
  <si>
    <t>Quienes? Indique los cargos y su estrategia</t>
  </si>
  <si>
    <t>Resultados de lecturabilidad, usabilidad, efectividad (diseño, contenido) nivel de conocimiento</t>
  </si>
  <si>
    <t>PÁGINA WEB</t>
  </si>
  <si>
    <t>X</t>
  </si>
  <si>
    <t>Brindar información sobre la gestión institucinal de la Entidad (Planes, Proyectos, Programas, Politicas Públlicas, Tramites y Servicios)</t>
  </si>
  <si>
    <t>Digital</t>
  </si>
  <si>
    <t>Proceso de Comunicaciones</t>
  </si>
  <si>
    <t>Se actualiza de acuerdo a la necesidad de información</t>
  </si>
  <si>
    <t>Proceso de comunicaciones y sistemas</t>
  </si>
  <si>
    <t>Los líderes de las diferentes dependencias</t>
  </si>
  <si>
    <t>Nacional</t>
  </si>
  <si>
    <t>Comunicación Directa</t>
  </si>
  <si>
    <t>Cada vez que hay cambio de arquitectura de la página</t>
  </si>
  <si>
    <t>Se esta trabajando en elrediseño de la página, de caucerod a un estudio que se realizó on la Alta Consejería donde identificacon que tenía problemas de navegabilidad y diseño.
La Alta Consejería esta estandarizando el tema de normatividd en los mediso digitales del Distrito.</t>
  </si>
  <si>
    <t>Rediseñar la página Web
Pauta digital
Campañas para dar a concoer los servicios de la Secretaría de Gobierno y que se úeden realaizar  de manera digital.</t>
  </si>
  <si>
    <t>PROGRAMA DE RADIO  GOBIERNO AL DÍA</t>
  </si>
  <si>
    <t>Brindar información sobre la gestión institucinal de la Entidad (Planes, Proyectos, Programas, Politicas Públlicas, Tramites y Servicios, emas de localidades de Juntas de Acción Comunal, de Gobierno</t>
  </si>
  <si>
    <t>Digital Virtual</t>
  </si>
  <si>
    <t>Proceso de comunicaicones</t>
  </si>
  <si>
    <t>Semanal (Los viernes desde las  10.30 am -12:30 m)</t>
  </si>
  <si>
    <t>Proceso de Comunicaciones y lideres de las diferentes dependencias</t>
  </si>
  <si>
    <t>Proceso de Comunicaicones</t>
  </si>
  <si>
    <t>Redes Sociales y página Webbde Gobierno</t>
  </si>
  <si>
    <t>Semanal</t>
  </si>
  <si>
    <t>Existe un desconocimiento de la emisora del Distrito por parte de colaboradores y usuarios 
No se ha medido la efectiivdad del medio de comunicación</t>
  </si>
  <si>
    <t>La inmediatez para entregarle información a la comunidad externa</t>
  </si>
  <si>
    <t>Sensibilizar a funcionarios y contratistas ferente al los beneficios que representa la emisora de radio
Convertir a la emisora a amplitud modualda o frecuencia modulada.
Realizar convenios interadministrativos con otras emisoras del gobierno nacional que tiene  mayor cobertura.
Incluir cápsulas de audio
retirar la restricción para escuchar el programa de radiopr el tiempo de duración del programa.
Generar una esrategias de comunicación con las emisora comunitarias que apoyan el programa del Gobierno del Distrito  (Vientos Sterero, Norte, Suba al Aire y Ciudad Stereo)</t>
  </si>
  <si>
    <t>ESPACIO TELEVISIVO</t>
  </si>
  <si>
    <t>TWITTER</t>
  </si>
  <si>
    <t>FACEBOOK</t>
  </si>
  <si>
    <t>YOUTUBE</t>
  </si>
  <si>
    <t>FLICKER</t>
  </si>
  <si>
    <t>INTRANET</t>
  </si>
  <si>
    <t>Brindar información al público itenrn sobre lagestión institucional y el tema de bienestar y desarrollo</t>
  </si>
  <si>
    <t>Proceso de comunicaciones y gestión humana</t>
  </si>
  <si>
    <t>Se actualiza de acuerdo a la necesidad de la Información</t>
  </si>
  <si>
    <t>Proceso de Comunicaciones y Sistemas</t>
  </si>
  <si>
    <t>Institucional</t>
  </si>
  <si>
    <t>Indice lecturabilidad</t>
  </si>
  <si>
    <t>Falta medir al efectividad de la IntranetLla Intranet esta diseñada en un administrador de contenidos desacrtualizado que limita su actualización  y utilización de recursos multimedia</t>
  </si>
  <si>
    <t>Los aplicativos que se encuentra en la Intranet motivan a que la gente ingrese a la Intranet</t>
  </si>
  <si>
    <t>Rediseñar la Intranet
Fortaleer la Articalción del proceso comunicaciones con las demás dependencias</t>
  </si>
  <si>
    <t>CARTELERAS DIGITALES</t>
  </si>
  <si>
    <t>Visibilizar la información del despacho.</t>
  </si>
  <si>
    <t>Digiital</t>
  </si>
  <si>
    <t>Semanalmente</t>
  </si>
  <si>
    <t>No se realiza</t>
  </si>
  <si>
    <t>No se ha evaluado la efectividad</t>
  </si>
  <si>
    <t>No se ha medido la efectividad de las carteleras</t>
  </si>
  <si>
    <t>Medir la efectividad de los contenidos que se passan por las carteleras
Diseñar periódicamente campañas que fomenten la consulta de los medios digitales</t>
  </si>
  <si>
    <t>CORREO MASIVO INSTITUCIONAL</t>
  </si>
  <si>
    <t>Bridar información de las campañas internas y la gestión institucional</t>
  </si>
  <si>
    <t>La capacidad del correo electrónico es limitada</t>
  </si>
  <si>
    <t>Es el medio má efectivo para mantener informada a la gente</t>
  </si>
  <si>
    <t>Entregar la administración del correo masivo al proceso de comuncaciones</t>
  </si>
  <si>
    <t>SALVAPANTALLA</t>
  </si>
  <si>
    <t>Brindar infromación sobre las campañas y cambios institucionales</t>
  </si>
  <si>
    <t>Los lidres de las diferentes dependencias</t>
  </si>
  <si>
    <t>No le llega a todos los colaboradores .</t>
  </si>
  <si>
    <t>Articular con el procso de sistemas la sincronización en todas las pantallas de los ordenadores para que todos los puedan ver
medir la efectividad de lso salvapantallas</t>
  </si>
  <si>
    <t>EDUCACIÓN VIRTUAL</t>
  </si>
  <si>
    <t>Capacitar a los funcionarios y contratistas en los temas que se requiere mejorar el desempeño.</t>
  </si>
  <si>
    <t>Proceso de Gestión Humana</t>
  </si>
  <si>
    <t>x</t>
  </si>
  <si>
    <t>PLAN DE ACCION ÁREA COMUNICACIONES 2014</t>
  </si>
  <si>
    <t>OBSERVACIONES I TRIMESTRE</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</si>
  <si>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</si>
  <si>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Responsable: Área de Comunicaciones</t>
  </si>
  <si>
    <t>Fecha de elaboración: Enero de 2013</t>
  </si>
  <si>
    <t>ARTICULACIÓN MECI</t>
  </si>
  <si>
    <t>PILAR/EJE TRANSVERSAL</t>
  </si>
  <si>
    <t>PROGRAMAS DEL PLAN DE DISTRITAL DE DESARROLLO BOGOTA MEJOR PARA TODOS</t>
  </si>
  <si>
    <t>OBJETIVOS DE LA SECRETARIA DE GOBIERNO</t>
  </si>
  <si>
    <t>OBJETIVOS DEL PROCESO DE COMUNICACIONES</t>
  </si>
  <si>
    <t>OBJETIVOS DEL PLAN DE COMUNICACIONES</t>
  </si>
  <si>
    <t>ESTRATEGIA</t>
  </si>
  <si>
    <t>N°</t>
  </si>
  <si>
    <t>ACTIVIDAD</t>
  </si>
  <si>
    <t>RESPONSABLES</t>
  </si>
  <si>
    <t xml:space="preserve">SEGUIMIENTO I TRIMESTRE </t>
  </si>
  <si>
    <t xml:space="preserve">EVALUACION I TRIMESTRE </t>
  </si>
  <si>
    <t xml:space="preserve">SEGUIMIENTO II TRIMESTRE </t>
  </si>
  <si>
    <t>EVALUACION II TRIMESTRE</t>
  </si>
  <si>
    <t>SEGUIMIENTO III TRIMESTRE</t>
  </si>
  <si>
    <t>EVALUACION III TRIMESTRE</t>
  </si>
  <si>
    <t>SEGUIMIENTO IV TRIMESTRE</t>
  </si>
  <si>
    <t>SEGUIMIENTO II TRIM</t>
  </si>
  <si>
    <t>SEGUIMIENTO III TRIM</t>
  </si>
  <si>
    <t>SEGUIMIENTO IV TRIM</t>
  </si>
  <si>
    <t>EVALUACIÓN IV TRIMESTRE</t>
  </si>
  <si>
    <t>EVALUACIÓN II TRIMESTRE</t>
  </si>
  <si>
    <t>EVALUACIÓN III TRIMESTRE</t>
  </si>
  <si>
    <t>EVALUACIÓN IVTRIMESTRE</t>
  </si>
  <si>
    <t>OBSERVACIONES</t>
  </si>
  <si>
    <t>OBJETIVOS ESTRATÉGICO PLAN DE DESARROLLO 2012-2016</t>
  </si>
  <si>
    <t>META INSTITUCIONAL
PLAN DE DESARROLLO 2012-2016</t>
  </si>
  <si>
    <t>ENERO</t>
  </si>
  <si>
    <t>FEBRERO</t>
  </si>
  <si>
    <t>MARZO</t>
  </si>
  <si>
    <t>ABRIL</t>
  </si>
  <si>
    <t>MAYO</t>
  </si>
  <si>
    <t>JUNIO</t>
  </si>
  <si>
    <t>JULIO</t>
  </si>
  <si>
    <t>AGOSTO</t>
  </si>
  <si>
    <t>SEPTIEMBRE</t>
  </si>
  <si>
    <t>OCTUBRE</t>
  </si>
  <si>
    <t>NOVIEMBRE</t>
  </si>
  <si>
    <t>DICIEMBRE</t>
  </si>
  <si>
    <t>META</t>
  </si>
  <si>
    <t>INDICADOR</t>
  </si>
  <si>
    <t>FÓRMULA</t>
  </si>
  <si>
    <t>VARIABLES</t>
  </si>
  <si>
    <t>LÍNEA BASE</t>
  </si>
  <si>
    <t>FUENTE</t>
  </si>
  <si>
    <t>CUMPLIDA</t>
  </si>
  <si>
    <t>EN DESARROLLO</t>
  </si>
  <si>
    <t>NO CUMPLIDA</t>
  </si>
  <si>
    <t>NO INICIADA</t>
  </si>
  <si>
    <t>DEMOCRACIA URBANA</t>
  </si>
  <si>
    <t>ESPACIO PÚBLICO-DERECHO DE TODOS</t>
  </si>
  <si>
    <t>PROMOVER UNA GESTIÓN CON RESPONSABILIDAD SOCIAL QUE GENERE IMPACTO ECONÓMICO, SOCIAL Y AMBIENTAL</t>
  </si>
  <si>
    <t>MEJORAR EL FLUJO DE INFORMACIÓN Y LAS COMUNICACIONES INTERNAS Y EXTERNAS MEDIANTE LA IMPLEMENTACIÓN DEL PLAN ESTRATÉGICO DE COMUNICACIONES</t>
  </si>
  <si>
    <t>DEFINICIÓN DEL ENFOQUE ESTRATÉGICO DEL PROCESO DE COMUNICACIONES</t>
  </si>
  <si>
    <t xml:space="preserve">ESTRUCTURACIÓN  DEL PLAN DE COMUNICACIONES </t>
  </si>
  <si>
    <t xml:space="preserve">Oficina Asesora de Comunicaciones </t>
  </si>
  <si>
    <t>CUMPLIMIENTO</t>
  </si>
  <si>
    <t>NO APLICA</t>
  </si>
  <si>
    <t xml:space="preserve">Página web </t>
  </si>
  <si>
    <t>Anual</t>
  </si>
  <si>
    <t>Oficina Asesora de Comunicaciones</t>
  </si>
  <si>
    <t xml:space="preserve">Socialización realizada </t>
  </si>
  <si>
    <t xml:space="preserve">Porcentaje de directivos socializados </t>
  </si>
  <si>
    <t>Porcentaje de directivos socializados/Total de directivos a socializar *100</t>
  </si>
  <si>
    <t>COBERTURA</t>
  </si>
  <si>
    <t>Trimestral</t>
  </si>
  <si>
    <t xml:space="preserve">NO APLICA </t>
  </si>
  <si>
    <t>COMUNICACIÓN EXTERNA</t>
  </si>
  <si>
    <t>CONSTRUCCIÓN DE COMUNIDAD</t>
  </si>
  <si>
    <t>BOGOTÁ VIVE DE LOS DERECHOS HUMANOS</t>
  </si>
  <si>
    <t>SOPORTAR AL 100% LAS ACTIVIDADES DE LAS DEPENDENCIAS QUE REQUIERAN EL APOYO DEL PROCESO DE COMUNICACIONES PARA EL DESPLIEGUE DE SUS CAMPAÑAS Y ESTRATEGIAS DE COMUNICACIÓN</t>
  </si>
  <si>
    <t xml:space="preserve">TRANSPARENCIA Y ACCESO A LA INFORMACIÓN </t>
  </si>
  <si>
    <t xml:space="preserve">Diseñar el 100% de las piezas gráficas requeridas por la entidad </t>
  </si>
  <si>
    <t>Porcentaje de piezas gráficas diseñadas</t>
  </si>
  <si>
    <t>Piezas gráficas diseñadas durante el año</t>
  </si>
  <si>
    <t xml:space="preserve">Porcentaje de publicación de información </t>
  </si>
  <si>
    <t xml:space="preserve">Número de revisiones realizadas / Número de revisiones programadas </t>
  </si>
  <si>
    <t>RESALTAR LOS LOGROS DE LA SECRETARÍA DISTRITAL DE GOBIERNO</t>
  </si>
  <si>
    <t>PARTICIPACIÓN DE LAS DIFERENTES DEPENDENCIAS EN LA GENERACIÓN DE CONTENIDOS</t>
  </si>
  <si>
    <t>Actualización  semanal</t>
  </si>
  <si>
    <t xml:space="preserve">Número de actualizaciones realizadas / Número de semanas laboradas </t>
  </si>
  <si>
    <t xml:space="preserve">Canales de comunicación institucional internos y externos, formato de requerimientos  </t>
  </si>
  <si>
    <t xml:space="preserve">CUMPLIMIENTO
</t>
  </si>
  <si>
    <t>PLAN DE ACCIÓN COMUNICACIONES POR PROCESO</t>
  </si>
  <si>
    <t>I TRIMESTRE</t>
  </si>
  <si>
    <t>No.</t>
  </si>
  <si>
    <t>RESPONSABLE</t>
  </si>
  <si>
    <t>SEGUIMIENTO</t>
  </si>
  <si>
    <t>1 SEM</t>
  </si>
  <si>
    <t>2 SEM</t>
  </si>
  <si>
    <t>3 SEM</t>
  </si>
  <si>
    <t>4 SEM</t>
  </si>
  <si>
    <t>C</t>
  </si>
  <si>
    <t>NC</t>
  </si>
  <si>
    <t>ED</t>
  </si>
  <si>
    <t>NI</t>
  </si>
  <si>
    <t>Impresión del material para la estrategia Huellas</t>
  </si>
  <si>
    <t>Comunicaciones</t>
  </si>
  <si>
    <t>II TRIMESTRE</t>
  </si>
  <si>
    <t>Diseño diploma Estrategia Huellas</t>
  </si>
  <si>
    <t>Diseño Cristobal Super Héroe por la transparencia</t>
  </si>
  <si>
    <t>Elaboración de la presentación de Rendición de Cuentas Vigencia 2012</t>
  </si>
  <si>
    <t>Diseño Fondo de Pantalla Convocatoria Gestores de Calidad</t>
  </si>
  <si>
    <t>Apoyo en la elaboración de la presentación para la Inducción</t>
  </si>
  <si>
    <t>Diseño de los botones de la Intranet</t>
  </si>
  <si>
    <t>Diseño  y gestión de la Impresión de la Misión, Visión y Política del SIG</t>
  </si>
  <si>
    <t>Diseño de los botones de la página Web</t>
  </si>
  <si>
    <t>Diseño e  impresión afiches de Investigación</t>
  </si>
  <si>
    <t>Fecha de elaboración: Enero de 2014</t>
  </si>
  <si>
    <t>Día sin Carro</t>
  </si>
  <si>
    <t>Día del Agua</t>
  </si>
  <si>
    <t>Día del Reciclaje</t>
  </si>
  <si>
    <t>Semana Ambiental</t>
  </si>
  <si>
    <t>Campaña de Rades</t>
  </si>
  <si>
    <t>Diseño Fondo de Pantalla Socializacion Test de Gestión Documental</t>
  </si>
  <si>
    <t>Diseño fondo de pantalla Socialización Ayuda On Line</t>
  </si>
  <si>
    <t>Diseño logo Pacto por la Transparencia página Web</t>
  </si>
  <si>
    <t>Gestión Contratación Insumos Cartillas Tuberculosis</t>
  </si>
  <si>
    <t>Gestión Contratación Cambio Avisos Exteriores</t>
  </si>
  <si>
    <t>Gestión Contratación compra consola de Audio</t>
  </si>
  <si>
    <t>Gestión Contratación Compra Insumos Carnés Hipertensión</t>
  </si>
  <si>
    <t>Gestión Contratación Musicar</t>
  </si>
  <si>
    <t>Gestión Impresión Libretas Numeradas Facturación</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</si>
  <si>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</si>
  <si>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</si>
  <si>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</si>
  <si>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</si>
  <si>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</si>
  <si>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stikers Bogotá Humana</t>
  </si>
  <si>
    <t>Gestión elaboración aviso CAMI</t>
  </si>
  <si>
    <t>Gestión Elaboración carnets Hospitalización CAMI</t>
  </si>
  <si>
    <t>Gestión Estandarización y Cambio de las Carteleras Institucionales</t>
  </si>
  <si>
    <t>Campaña de hábitos saludables</t>
  </si>
  <si>
    <t>Juegos de la Secretaría Distrital de salud</t>
  </si>
  <si>
    <t>Semana de Autocuidado</t>
  </si>
  <si>
    <t>Día de la Mujer</t>
  </si>
  <si>
    <t>Día del Hombre</t>
  </si>
  <si>
    <t>Convocatoria para los brigadistas</t>
  </si>
  <si>
    <t>Se publicó convocatoria a traves de Fondo de Pantalla, Intranet y correo masivo</t>
  </si>
  <si>
    <t>Pausas Activas</t>
  </si>
  <si>
    <t>Taller Plan de Emergencia</t>
  </si>
  <si>
    <t>Feria de Acceso Vivienda (Compensar)</t>
  </si>
  <si>
    <t>Taller de utilización del tiempo libre</t>
  </si>
  <si>
    <t>Caminata ESE San Cristóbal</t>
  </si>
  <si>
    <t>Semana de la Salud Mundial (con Salud Ocupacional)</t>
  </si>
  <si>
    <t>Evento de las Profesiones y Oficios</t>
  </si>
  <si>
    <t>Capacitación de Brigadistas</t>
  </si>
  <si>
    <t>Simulacros de Evacuación</t>
  </si>
  <si>
    <t>Seguridad Vial</t>
  </si>
  <si>
    <t>Celebración del Aniversario</t>
  </si>
  <si>
    <t>Día de los niños</t>
  </si>
  <si>
    <t>Taller de manualidades</t>
  </si>
  <si>
    <t>Novenas Navideñas</t>
  </si>
  <si>
    <t>Fiesta de Fin de Año</t>
  </si>
  <si>
    <t>Modelo Cero Accidentes</t>
  </si>
  <si>
    <t>Inducción y Reinducción</t>
  </si>
  <si>
    <t>Lanzamiento Jornada de Vacunación</t>
  </si>
  <si>
    <t>PAI y Comunicaciones</t>
  </si>
  <si>
    <t>Diseño e impresión del pendón para la Estrategia RBC</t>
  </si>
  <si>
    <t>Producción video para la Estrategia RBC</t>
  </si>
  <si>
    <t>Producción sonoviso para la Estrategia RBC</t>
  </si>
  <si>
    <t>Diseño e impresión señalización del CAMAD</t>
  </si>
  <si>
    <t>Diseño e impresión pendon lanzamiento CAMAD</t>
  </si>
  <si>
    <t>Diseño e impresión pendon "Programa de Vida Saludable"</t>
  </si>
  <si>
    <t>Gestión impresión carnés de Programa de Hipertensos</t>
  </si>
  <si>
    <t>Impresión Folletos ERA</t>
  </si>
  <si>
    <t>Diseño e impresión 2 pendones para Sala ERA</t>
  </si>
  <si>
    <t>Diseño e impresión formato de PQRS</t>
  </si>
  <si>
    <t>Comunicaciones y lider proceso ATUS</t>
  </si>
  <si>
    <t>Se diseño formato, falta aprobación por acta para impresión</t>
  </si>
  <si>
    <t>Afiche para socializar el Defensor del Ciudadano</t>
  </si>
  <si>
    <t>Elizabeth Campos y Referente de Comunicaciones</t>
  </si>
  <si>
    <t>Corazones fila preferencial para ordenar la población adulta mayor, gestantes, Mamá con bebé en brazos, personas situación de discapacidad.</t>
  </si>
  <si>
    <t>Encuestas de satisfacción sobre la percepción del usuario frente a la prestación  del servicio</t>
  </si>
  <si>
    <t>Formato para ser diligenciado por el usuario al interponer un requerimiento frente a la prestación del servicio.</t>
  </si>
  <si>
    <t>Formatos de registro de charlas informativas en sala de espera</t>
  </si>
  <si>
    <t>Formatos charla buen usuario</t>
  </si>
  <si>
    <t>Formatos filtro en fila</t>
  </si>
  <si>
    <t>Retablos de Derechos y Deberes de los usuarios(as) y su familia</t>
  </si>
  <si>
    <t>Recordatorio sobre derechos y deberes de los usuarios</t>
  </si>
  <si>
    <t>Elizabeth Campos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</si>
  <si>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</si>
  <si>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</si>
  <si>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</si>
  <si>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</si>
  <si>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</si>
  <si>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</si>
  <si>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</si>
  <si>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Dia del usuario</t>
  </si>
  <si>
    <t>Dia de copacos</t>
  </si>
  <si>
    <t>Divulgación Día Sin Carro</t>
  </si>
  <si>
    <t>Comunicaciones y PIGA</t>
  </si>
  <si>
    <t>Celebración Semana Ambiental</t>
  </si>
  <si>
    <t>Solicitud  publicación Mensaje Urgencias -CAMI Altamira- Clasificación Triage</t>
  </si>
  <si>
    <t>Comunicaciones y doctora Tatiana Gonnzález</t>
  </si>
  <si>
    <t>Solictud enviada por correo electrónico</t>
  </si>
  <si>
    <t>RESUMEN CUMPLIMIENTO PLAN DE ACCIÓN</t>
  </si>
  <si>
    <t>I  TRIMESTRE</t>
  </si>
  <si>
    <t>II  TRIMESTRE</t>
  </si>
  <si>
    <t>III  TRIMESTRE</t>
  </si>
  <si>
    <t>IV TRIMESTRE</t>
  </si>
  <si>
    <t>CONTROL INTERNO</t>
  </si>
  <si>
    <t>PLANEACIÓN Y CALIDAD</t>
  </si>
  <si>
    <t>TALENTO HUMANO</t>
  </si>
  <si>
    <t>PIGA</t>
  </si>
  <si>
    <t>GESTIÓN DOCUMENTAL</t>
  </si>
  <si>
    <t>SISTEMAS</t>
  </si>
  <si>
    <t>SUBGERENCIA ADMINISTRATIVA</t>
  </si>
  <si>
    <t>GERENCIA</t>
  </si>
  <si>
    <t>PAI</t>
  </si>
  <si>
    <t>PIC</t>
  </si>
  <si>
    <t>SERVICIO AL CIUDADANO</t>
  </si>
  <si>
    <t>PROCESO</t>
  </si>
  <si>
    <t>TIPO DE NECESIDAD Y/O EXPECTATIVA DEL CLIENTE</t>
  </si>
  <si>
    <t>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</si>
  <si>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</si>
  <si>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</si>
  <si>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</si>
  <si>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</si>
  <si>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</si>
  <si>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</si>
  <si>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</si>
  <si>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</si>
  <si>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</si>
  <si>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</si>
  <si>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</si>
  <si>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Publicación</t>
  </si>
  <si>
    <t>Fondo de Pantalla</t>
  </si>
  <si>
    <t>Sede Administrativa</t>
  </si>
  <si>
    <t>Cumplida</t>
  </si>
  <si>
    <t>No iniciada</t>
  </si>
  <si>
    <t>Talento Humano</t>
  </si>
  <si>
    <t>Diseño</t>
  </si>
  <si>
    <t>Pendones</t>
  </si>
  <si>
    <t>Ayuda On line</t>
  </si>
  <si>
    <t>Nota Portal Web</t>
  </si>
  <si>
    <t>En desarrollo</t>
  </si>
  <si>
    <t>Sistemas</t>
  </si>
  <si>
    <t>Impresión</t>
  </si>
  <si>
    <t>Afiches</t>
  </si>
  <si>
    <t>Correo Electrónico</t>
  </si>
  <si>
    <t>UPA Primero de Mayo</t>
  </si>
  <si>
    <t>Seguridad del Paciente</t>
  </si>
  <si>
    <t>Planeación</t>
  </si>
  <si>
    <t>Produción</t>
  </si>
  <si>
    <t>Volantes</t>
  </si>
  <si>
    <t>UPA Bello Horizonte</t>
  </si>
  <si>
    <t>Redireccionado</t>
  </si>
  <si>
    <t>Atención al Usuario</t>
  </si>
  <si>
    <t>Cartillas</t>
  </si>
  <si>
    <t>Comunicación Oficial</t>
  </si>
  <si>
    <t>UPA Victoria</t>
  </si>
  <si>
    <t>Folletos</t>
  </si>
  <si>
    <t>UPA Alpes</t>
  </si>
  <si>
    <t>Salud Ocupacional</t>
  </si>
  <si>
    <t>CAMI Altamira</t>
  </si>
  <si>
    <t>Subgerencia Administrativa y Financiera</t>
  </si>
  <si>
    <t>Cuña Comercial</t>
  </si>
  <si>
    <t>Video</t>
  </si>
  <si>
    <t>PGIRHS</t>
  </si>
  <si>
    <t>Presentación</t>
  </si>
  <si>
    <t>Control Interno</t>
  </si>
  <si>
    <t>Gerencia</t>
  </si>
  <si>
    <t>Archivo y Correspondencia</t>
  </si>
  <si>
    <t>Publicación Rotador</t>
  </si>
  <si>
    <t>Salud Pública</t>
  </si>
  <si>
    <t>POSICIONAR LAS COMUNICACIONES INTERNAS POR MEDIO DE LA SENSIBILIZACIÓN Y FORTALECIMIENTO DE LA COMUNICACIÓN AL EQUIPO DIRECTIVO, LÍDERES DE PROCESO Y PROFESIONALES DE COMUNICACIONES DE LAS ALCALDÍAS LOCALES</t>
  </si>
  <si>
    <t>FORTALECER LA  CULTURA DE LA COMUNICACIÓN CON UN ENFOQUE INFORMATIVO, INTEGRAL Y  TRANSVERSAL</t>
  </si>
  <si>
    <t xml:space="preserve">Dar continuidad a la socialización del enfoque estratégico de comunicaciones con los directivos de la entidad </t>
  </si>
  <si>
    <t xml:space="preserve">POSICIONAMIENTO DE LA IMAGEN CORPORATIVA DE LA ENTIDAD </t>
  </si>
  <si>
    <t>Porcentaje de directivos orientados</t>
  </si>
  <si>
    <t>Orientar al 100% de los directivos de las diferentes dependencias del nivel central  en el desarrollo de estrategias en los diferentes niveles</t>
  </si>
  <si>
    <t>Campañas realizadas</t>
  </si>
  <si>
    <t xml:space="preserve">Número de campañas realizadas/Número de campañas programadas </t>
  </si>
  <si>
    <t>Piezas gráficas finales, registro en medios internos</t>
  </si>
  <si>
    <t>Porcentaje de piezas gráficas diseñadas/Total de piezas gráficas requeridas por la entidad *100</t>
  </si>
  <si>
    <t xml:space="preserve">Número de Planes ajustados / número de planes programados </t>
  </si>
  <si>
    <t>Plan de Comunicaciones ajustado</t>
  </si>
  <si>
    <t xml:space="preserve">Porcentaje de publicación de información/Total de documentos de la Rendición de Cuentas </t>
  </si>
  <si>
    <t>Revisión semestral realizada</t>
  </si>
  <si>
    <t xml:space="preserve">Fecha de elaboración: </t>
  </si>
  <si>
    <t xml:space="preserve">Socializar el Plan de Comunicaciones a los directivos de la Alcaldía Local de Chapinero </t>
  </si>
  <si>
    <t xml:space="preserve">Acta de reunión,  fotografías </t>
  </si>
  <si>
    <t xml:space="preserve">Diseño e implementación de 3 estrategias y piezas de comunicación para la socialización de los programas y proyectos de la Alcaldía Local de Chapinero dirigida a los servidores públicos y ciudadanía en general </t>
  </si>
  <si>
    <t>Boletines realizados</t>
  </si>
  <si>
    <t>Porcentaje de boletines realizados /Total de boletines a realizar *100</t>
  </si>
  <si>
    <t>Apoyo en la planeación, realización y ejecución de la Rendición de Cuentas en la Alcaldía Local de Chapinero</t>
  </si>
  <si>
    <t xml:space="preserve">Página web de la entidad, piezas gráficas y presentación Alcalde Local </t>
  </si>
  <si>
    <t>Semestral</t>
  </si>
  <si>
    <t>Porcentaje de actualización del archivo fotográfico</t>
  </si>
  <si>
    <t>Archivo fotográfico institucional (Disco externo)</t>
  </si>
  <si>
    <t>ELABORACIÓN DE ESTRATEGIAS DE COMUNICACIÓN FREE PRESS</t>
  </si>
  <si>
    <t>Estrategias de comunicación free press elaboradas</t>
  </si>
  <si>
    <t>Medios de comunicación masivos, monitoreo de medios, apoyo audiovisual</t>
  </si>
  <si>
    <t>ATENDER LA SOLICITUDES DE LOS MEDIOS DE COMUNICACIÓN ALTERNATIVOS, LOCALES Y NACIONALES</t>
  </si>
  <si>
    <t>ATENDER AL 100% LAS SOLICITUDES DE LOS MEDIOS DE COMUNICACIÓN ALTERNATIVOS, LOCALES Y NACIONALES</t>
  </si>
  <si>
    <t>PORCENTAJE DE SOLICITUDES ATENDIDAS</t>
  </si>
  <si>
    <t>NÚMERO DE NOTAS POSITIVAS / TOTAL DE NOTAS PROGRAMADAS X 100</t>
  </si>
  <si>
    <t>Correos enviados, audios y fotos</t>
  </si>
  <si>
    <t>REALIZAR UN INFORME DE  MONITOREO DE  MEDIOS</t>
  </si>
  <si>
    <t xml:space="preserve">REALIZAR UN INFORME MENSUAL DE MONITOREO A MEDIOS </t>
  </si>
  <si>
    <t>INFORMES REALIZADOS</t>
  </si>
  <si>
    <t>NÚMERO DE INFORMES REALIZADOS / NUMERO DE INFORMES PROGRAMADOS</t>
  </si>
  <si>
    <t>ARCHIVO DE MONITOREO</t>
  </si>
  <si>
    <t>REALIZAR CUBRIMIENTO A LAS ACTIVIDADES DE LAS DEPENDENCIAS DE LA ALCALDÍA LOCAL DE CHAPINERO</t>
  </si>
  <si>
    <t>PRODUCIR CONTENIDO Y MANTENER INFORMADA A LA COMUNIDAD, MENDIANTE LAS REDES SOCIALES  DE LA ALCALDÍA LOCAL Y LA PÁGINA WEB</t>
  </si>
  <si>
    <t>Cubrimientos semanales</t>
  </si>
  <si>
    <t xml:space="preserve">Número cubrimientos realizados/ Número de semanas laboradas </t>
  </si>
  <si>
    <t>CONTENIDOS GENERADOS</t>
  </si>
  <si>
    <t xml:space="preserve">Número de contenidos generados/ Número de contenidos publicados </t>
  </si>
  <si>
    <t xml:space="preserve">Redes sociales y página web </t>
  </si>
  <si>
    <t xml:space="preserve">Número de socializaciones realizadas / Número de socializaciones programadas </t>
  </si>
  <si>
    <t>Acta de reunión, fotografías</t>
  </si>
  <si>
    <t xml:space="preserve">Diseñar un boletín informativo semanal para divulgar las acciones de la entidad a los servidores públicos de la Alcaldía Local de Chapinero </t>
  </si>
  <si>
    <t>Pieza final, correo electrónico, Chat y carteleras</t>
  </si>
  <si>
    <t>Porcentaje de directivos orientados/Total de directivos a orientar *100</t>
  </si>
  <si>
    <t>Piezas publicadas y Correo electrónico</t>
  </si>
  <si>
    <t>Realizar al 100% la actualización del archivo fotográfico en la Alcaldía Local de Chapinero</t>
  </si>
  <si>
    <t xml:space="preserve">Porcentaje de actualización del archivo fotográfico / total de fotos </t>
  </si>
  <si>
    <t>OBJETIVO: Generar estrategias de comunicación de alto impacto que respondan a los requerimientos del Modelo Estándar de Control Interno mediante acciones de información, comunicación, alineación y fidelización de los diferentes grupos de interés de la ESE.</t>
  </si>
  <si>
    <t>Mensual</t>
  </si>
  <si>
    <t>ADMINISTRAR, NUTRIR YACTUALIZAR EL ARCHIVO DE DOCUMENTACIÓN FOTOGRÁFICO INSTITUCIONAL</t>
  </si>
  <si>
    <t xml:space="preserve"> </t>
  </si>
  <si>
    <t>Orientar a las diferentes dependencias y a sus directivos en el desarrollo de estrategias en los diferentes niveles.</t>
  </si>
  <si>
    <t>Verificación y control de los contenidos publicados en la página web de la Entidad para facilitar a la ciudadanía el acceso a la información en cumplimiento a la ley 1712 de 2014.</t>
  </si>
  <si>
    <t>Realizar 9 campañas internas enfocadas en los temas de Transparencia, Clima Laboral, Medioambiente, Intranet, Navidad y Aplicativo de Gestión Documental.</t>
  </si>
  <si>
    <t>AÑO 2019</t>
  </si>
  <si>
    <t>Ajustar y dar continuidad al Plan de Comunicaciones de la Alcaldía Local de Chapinero para la vigencia 2019</t>
  </si>
  <si>
    <t>ACTUALIZACIÓN DE MEDIOS DE COMUNICACIÓN INTERNOS Y EXTERNOS DE LA ENTIDAD</t>
  </si>
  <si>
    <t>Ajustar Plan de Comunicaciones para la Alcaldía Local de Chapinero</t>
  </si>
  <si>
    <t xml:space="preserve">Realizar socialización del Plan de Comunicaciones a los directivos de la entidad </t>
  </si>
  <si>
    <t>Socializar al 100% de los directivos de la entidad el enfoque de Comunicaciones para la vigencia 2019</t>
  </si>
  <si>
    <t>Realizar una revisión semestral de la información publicada en la página web de la entidad para cumplimiento de la ley 1712</t>
  </si>
  <si>
    <t xml:space="preserve">Actualizar mensualmente los medios de comunicación internos y externos de la entidad </t>
  </si>
  <si>
    <t xml:space="preserve">Realizar como mínimo un cubrimiento semanal </t>
  </si>
  <si>
    <t xml:space="preserve">GENERAR COMO MÍNIMO UN CONTENIDO SEMANAL PARA REDES SOCIALES Y PAGINA WEB </t>
  </si>
  <si>
    <t>Visibilizar como mínimo una vez al mes la gestión de la Alcaldía Local en medios de comunicación masivos</t>
  </si>
  <si>
    <t>Número de estrategias elaboradas / número de estrategias a implementadas</t>
  </si>
  <si>
    <t>Matriz de seguimiento a la ley 1712 y página web</t>
  </si>
  <si>
    <t>Formato de Cubrimiento Periodístico, registro en medios y  redes sociales</t>
  </si>
  <si>
    <t>semanal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</si>
</sst>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_);_(@_)"/>
    <numFmt numFmtId="165" formatCode="_(* #,##0_);_(* \(#,##0\);_(* \-??_);_(@_)"/>
    <numFmt numFmtId="166" formatCode="dddd&quot;, &quot;mmmm\ dd&quot;, &quot;yyyy"/>
    <numFmt numFmtId="167" formatCode="0.000"/>
  </numFmts>
  <fonts count="23" x14ac:knownFonts="1">
    <font>
      <sz val="11"/>
      <color rgb="FF000000"/>
      <name val="Calibri"/>
      <family val="2"/>
      <charset val="1"/>
    </font>
    <font>
      <sz val="10"/>
      <name val="Arial Narrow"/>
      <family val="2"/>
      <charset val="1"/>
    </font>
    <font>
      <b/>
      <sz val="16"/>
      <name val="Arial Narrow"/>
      <family val="2"/>
      <charset val="1"/>
    </font>
    <font>
      <sz val="12"/>
      <name val="Arial Narrow"/>
      <family val="2"/>
      <charset val="1"/>
    </font>
    <font>
      <b/>
      <sz val="12"/>
      <name val="Arial Narrow"/>
      <family val="2"/>
      <charset val="1"/>
    </font>
    <font>
      <b/>
      <sz val="10"/>
      <name val="Arial Narrow"/>
      <family val="2"/>
      <charset val="1"/>
    </font>
    <font>
      <b/>
      <sz val="14"/>
      <name val="Arial Narrow"/>
      <family val="2"/>
      <charset val="1"/>
    </font>
    <font>
      <sz val="8"/>
      <name val="Verdana"/>
      <family val="2"/>
      <charset val="1"/>
    </font>
    <font>
      <b/>
      <sz val="8"/>
      <color rgb="FF000000"/>
      <name val="Tahoma"/>
      <family val="2"/>
      <charset val="1"/>
    </font>
    <font>
      <sz val="8"/>
      <color rgb="FF000000"/>
      <name val="Tahoma"/>
      <family val="2"/>
      <charset val="1"/>
    </font>
    <font>
      <sz val="10"/>
      <name val="Arial"/>
      <family val="2"/>
      <charset val="1"/>
    </font>
    <font>
      <b/>
      <sz val="10"/>
      <name val="Arial"/>
      <family val="2"/>
      <charset val="1"/>
    </font>
    <font>
      <b/>
      <sz val="11"/>
      <color rgb="FF000000"/>
      <name val="Calibri"/>
      <family val="2"/>
      <charset val="1"/>
    </font>
    <font>
      <sz val="10"/>
      <color rgb="FF000000"/>
      <name val="Calibri"/>
      <family val="2"/>
      <charset val="1"/>
    </font>
    <font>
      <sz val="12"/>
      <color rgb="FF000000"/>
      <name val="Calibri"/>
      <family val="2"/>
      <charset val="1"/>
    </font>
    <font>
      <sz val="10"/>
      <color rgb="FFFFFFFF"/>
      <name val="Arial"/>
      <family val="2"/>
      <charset val="1"/>
    </font>
    <font>
      <b/>
      <sz val="10"/>
      <color rgb="FFFFFFFF"/>
      <name val="Arial"/>
      <family val="2"/>
      <charset val="1"/>
    </font>
    <font>
      <sz val="11"/>
      <color rgb="FF000000"/>
      <name val="Calibri"/>
      <family val="2"/>
      <charset val="1"/>
    </font>
    <font>
      <b/>
      <sz val="10"/>
      <name val="Arial"/>
      <family val="2"/>
    </font>
    <font>
      <sz val="10"/>
      <name val="Arial"/>
      <family val="2"/>
    </font>
    <font>
      <sz val="10"/>
      <color rgb="FF000000"/>
      <name val="Arial"/>
      <family val="2"/>
    </font>
    <font>
      <b/>
      <sz val="10"/>
      <color rgb="FFFFFFFF"/>
      <name val="Arial"/>
      <family val="2"/>
    </font>
    <font>
      <b/>
      <sz val="10"/>
      <color rgb="FF000000"/>
      <name val="Arial"/>
      <family val="2"/>
    </font>
  </fonts>
  <fills count="36">
    <fill>
      <patternFill patternType="none"/>
    </fill>
    <fill>
      <patternFill patternType="gray125"/>
    </fill>
    <fill>
      <patternFill patternType="solid">
        <fgColor rgb="FFC3D69B"/>
        <bgColor rgb="FFD7E4BD"/>
      </patternFill>
    </fill>
    <fill>
      <patternFill patternType="solid">
        <fgColor rgb="FF77933C"/>
        <bgColor rgb="FF948A54"/>
      </patternFill>
    </fill>
    <fill>
      <patternFill patternType="solid">
        <fgColor rgb="FFD9D9D9"/>
        <bgColor rgb="FFE6E0EC"/>
      </patternFill>
    </fill>
    <fill>
      <patternFill patternType="solid">
        <fgColor rgb="FFFFFFFF"/>
        <bgColor rgb="FFDBEEF4"/>
      </patternFill>
    </fill>
    <fill>
      <patternFill patternType="solid">
        <fgColor rgb="FFFFFF00"/>
        <bgColor rgb="FFFFFF99"/>
      </patternFill>
    </fill>
    <fill>
      <patternFill patternType="solid">
        <fgColor rgb="FF1F497D"/>
        <bgColor rgb="FF003366"/>
      </patternFill>
    </fill>
    <fill>
      <patternFill patternType="solid">
        <fgColor rgb="FFF79646"/>
        <bgColor rgb="FFD99694"/>
      </patternFill>
    </fill>
    <fill>
      <patternFill patternType="solid">
        <fgColor rgb="FFFCD5B5"/>
        <bgColor rgb="FFF2DCDB"/>
      </patternFill>
    </fill>
    <fill>
      <patternFill patternType="solid">
        <fgColor rgb="FF8EB4E3"/>
        <bgColor rgb="FF95B3D7"/>
      </patternFill>
    </fill>
    <fill>
      <patternFill patternType="solid">
        <fgColor rgb="FFFFFF99"/>
        <bgColor rgb="FFD7E4BD"/>
      </patternFill>
    </fill>
    <fill>
      <patternFill patternType="solid">
        <fgColor rgb="FFC4BD97"/>
        <bgColor rgb="FFBFBFBF"/>
      </patternFill>
    </fill>
    <fill>
      <patternFill patternType="solid">
        <fgColor rgb="FF00B050"/>
        <bgColor rgb="FF008080"/>
      </patternFill>
    </fill>
    <fill>
      <patternFill patternType="solid">
        <fgColor rgb="FFFF0000"/>
        <bgColor rgb="FF993300"/>
      </patternFill>
    </fill>
    <fill>
      <patternFill patternType="solid">
        <fgColor rgb="FF948A54"/>
        <bgColor rgb="FF77933C"/>
      </patternFill>
    </fill>
    <fill>
      <patternFill patternType="solid">
        <fgColor rgb="FFD7E4BD"/>
        <bgColor rgb="FFD9D9D9"/>
      </patternFill>
    </fill>
    <fill>
      <patternFill patternType="solid">
        <fgColor rgb="FFC6D9F1"/>
        <bgColor rgb="FFD9D9D9"/>
      </patternFill>
    </fill>
    <fill>
      <patternFill patternType="solid">
        <fgColor rgb="FFE6E0EC"/>
        <bgColor rgb="FFDCE6F2"/>
      </patternFill>
    </fill>
    <fill>
      <patternFill patternType="solid">
        <fgColor rgb="FFB3A2C7"/>
        <bgColor rgb="FF95B3D7"/>
      </patternFill>
    </fill>
    <fill>
      <patternFill patternType="solid">
        <fgColor rgb="FF558ED5"/>
        <bgColor rgb="FF3366FF"/>
      </patternFill>
    </fill>
    <fill>
      <patternFill patternType="solid">
        <fgColor rgb="FFD99694"/>
        <bgColor rgb="FFB3A2C7"/>
      </patternFill>
    </fill>
    <fill>
      <patternFill patternType="solid">
        <fgColor rgb="FFBFBFBF"/>
        <bgColor rgb="FFC4BD97"/>
      </patternFill>
    </fill>
    <fill>
      <patternFill patternType="solid">
        <fgColor rgb="FF92D050"/>
        <bgColor rgb="FFC3D69B"/>
      </patternFill>
    </fill>
    <fill>
      <patternFill patternType="solid">
        <fgColor rgb="FFF2DCDB"/>
        <bgColor rgb="FFE6E0EC"/>
      </patternFill>
    </fill>
    <fill>
      <patternFill patternType="solid">
        <fgColor rgb="FFDBEEF4"/>
        <bgColor rgb="FFDCE6F2"/>
      </patternFill>
    </fill>
    <fill>
      <patternFill patternType="solid">
        <fgColor rgb="FFDCE6F2"/>
        <bgColor rgb="FFDBEEF4"/>
      </patternFill>
    </fill>
    <fill>
      <patternFill patternType="solid">
        <fgColor rgb="FF95B3D7"/>
        <bgColor rgb="FF8EB4E3"/>
      </patternFill>
    </fill>
    <fill>
      <patternFill patternType="solid">
        <fgColor theme="3" tint="0.59999389629810485"/>
        <bgColor rgb="FFDBEEF4"/>
      </patternFill>
    </fill>
    <fill>
      <patternFill patternType="solid">
        <fgColor theme="6" tint="0.59999389629810485"/>
        <bgColor rgb="FFDBEEF4"/>
      </patternFill>
    </fill>
    <fill>
      <patternFill patternType="solid">
        <fgColor rgb="FFFFFF00"/>
        <bgColor rgb="FFD99694"/>
      </patternFill>
    </fill>
    <fill>
      <patternFill patternType="solid">
        <fgColor theme="2" tint="-0.499984740745262"/>
        <bgColor rgb="FFF2DCDB"/>
      </patternFill>
    </fill>
    <fill>
      <patternFill patternType="solid">
        <fgColor rgb="FF00B050"/>
        <bgColor rgb="FFF2DCDB"/>
      </patternFill>
    </fill>
    <fill>
      <patternFill patternType="solid">
        <fgColor rgb="FFFF0000"/>
        <bgColor rgb="FFF2DCDB"/>
      </patternFill>
    </fill>
    <fill>
      <patternFill patternType="solid">
        <fgColor rgb="FFFFFF00"/>
        <bgColor rgb="FFF2DCDB"/>
      </patternFill>
    </fill>
    <fill>
      <patternFill patternType="solid">
        <fgColor theme="3"/>
        <bgColor indexed="64"/>
      </patternFill>
    </fill>
  </fills>
  <borders count="5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medium">
        <color auto="1"/>
      </left>
      <right/>
      <top/>
      <bottom/>
      <diagonal/>
    </border>
    <border>
      <left style="medium">
        <color indexed="64"/>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auto="1"/>
      </right>
      <top style="thin">
        <color indexed="64"/>
      </top>
      <bottom style="medium">
        <color indexed="64"/>
      </bottom>
      <diagonal/>
    </border>
    <border>
      <left/>
      <right style="thin">
        <color auto="1"/>
      </right>
      <top style="medium">
        <color indexed="64"/>
      </top>
      <bottom/>
      <diagonal/>
    </border>
  </borders>
  <cellStyleXfs count="3">
    <xf numFmtId="0" fontId="0" fillId="0" borderId="0"/>
    <xf numFmtId="164" fontId="17" fillId="0" borderId="0" applyBorder="0" applyProtection="0"/>
    <xf numFmtId="9" fontId="17" fillId="0" borderId="0" applyBorder="0" applyProtection="0"/>
  </cellStyleXfs>
  <cellXfs count="331">
    <xf numFmtId="0" fontId="0" fillId="0" borderId="0" xfId="0"/>
    <xf numFmtId="0" fontId="1" fillId="0" borderId="0" xfId="0" applyFont="1"/>
    <xf numFmtId="0" fontId="2" fillId="0" borderId="0" xfId="0" applyFont="1"/>
    <xf numFmtId="0" fontId="3" fillId="2" borderId="1" xfId="0" applyFont="1" applyFill="1" applyBorder="1"/>
    <xf numFmtId="0" fontId="3" fillId="3" borderId="1" xfId="0" applyFont="1" applyFill="1" applyBorder="1" applyAlignment="1">
      <alignment horizontal="center"/>
    </xf>
    <xf numFmtId="0" fontId="4" fillId="0" borderId="0" xfId="0" applyFont="1"/>
    <xf numFmtId="0" fontId="1" fillId="0" borderId="0" xfId="0" applyFont="1" applyAlignment="1">
      <alignment vertical="center" wrapText="1"/>
    </xf>
    <xf numFmtId="0" fontId="1" fillId="2" borderId="0" xfId="0" applyFont="1" applyFill="1" applyAlignment="1">
      <alignment vertical="center" wrapText="1"/>
    </xf>
    <xf numFmtId="0" fontId="5" fillId="0" borderId="1" xfId="0" applyFont="1" applyBorder="1" applyAlignment="1">
      <alignment vertical="center" wrapText="1"/>
    </xf>
    <xf numFmtId="0" fontId="6" fillId="3" borderId="0" xfId="0" applyFont="1" applyFill="1" applyAlignment="1">
      <alignment horizontal="center" vertical="center"/>
    </xf>
    <xf numFmtId="0" fontId="5" fillId="0" borderId="7" xfId="0" applyFont="1" applyBorder="1" applyAlignment="1">
      <alignment textRotation="90" wrapText="1"/>
    </xf>
    <xf numFmtId="0" fontId="5" fillId="0" borderId="8" xfId="0" applyFont="1" applyBorder="1" applyAlignment="1">
      <alignment textRotation="90"/>
    </xf>
    <xf numFmtId="0" fontId="5" fillId="0" borderId="7" xfId="0" applyFont="1" applyBorder="1" applyAlignment="1">
      <alignment textRotation="90"/>
    </xf>
    <xf numFmtId="0" fontId="5" fillId="4" borderId="9" xfId="0" applyFont="1" applyFill="1" applyBorder="1" applyAlignment="1">
      <alignment textRotation="90"/>
    </xf>
    <xf numFmtId="0" fontId="5" fillId="0" borderId="10" xfId="0" applyFont="1" applyBorder="1" applyAlignment="1">
      <alignment textRotation="90"/>
    </xf>
    <xf numFmtId="0" fontId="5" fillId="0" borderId="11" xfId="0" applyFont="1" applyBorder="1" applyAlignment="1">
      <alignment textRotation="90"/>
    </xf>
    <xf numFmtId="0" fontId="5" fillId="0" borderId="12" xfId="0" applyFont="1" applyBorder="1" applyAlignment="1">
      <alignment textRotation="90"/>
    </xf>
    <xf numFmtId="0" fontId="5" fillId="4" borderId="13" xfId="0" applyFont="1" applyFill="1" applyBorder="1" applyAlignment="1">
      <alignment textRotation="90"/>
    </xf>
    <xf numFmtId="0" fontId="5" fillId="0" borderId="11" xfId="0" applyFont="1" applyBorder="1"/>
    <xf numFmtId="0" fontId="5" fillId="0" borderId="12" xfId="0" applyFont="1" applyBorder="1"/>
    <xf numFmtId="0" fontId="5" fillId="0" borderId="13" xfId="0" applyFont="1" applyBorder="1"/>
    <xf numFmtId="0" fontId="5" fillId="0" borderId="12" xfId="0" applyFont="1" applyBorder="1" applyAlignment="1">
      <alignment wrapText="1"/>
    </xf>
    <xf numFmtId="0" fontId="5" fillId="0" borderId="12" xfId="0" applyFont="1" applyBorder="1" applyAlignment="1">
      <alignment horizontal="center" wrapText="1"/>
    </xf>
    <xf numFmtId="0" fontId="5" fillId="0" borderId="13" xfId="0" applyFont="1" applyBorder="1" applyAlignment="1">
      <alignment wrapText="1"/>
    </xf>
    <xf numFmtId="0" fontId="5" fillId="0" borderId="14" xfId="0" applyFont="1" applyBorder="1" applyAlignment="1">
      <alignment wrapText="1"/>
    </xf>
    <xf numFmtId="0" fontId="5" fillId="0" borderId="15" xfId="0" applyFont="1" applyBorder="1"/>
    <xf numFmtId="0" fontId="4" fillId="0" borderId="10"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3" borderId="0" xfId="0" applyFont="1" applyFill="1" applyAlignment="1">
      <alignment horizontal="center" vertical="center"/>
    </xf>
    <xf numFmtId="0" fontId="7" fillId="3" borderId="0" xfId="0" applyFont="1" applyFill="1" applyAlignment="1">
      <alignment horizontal="center" vertical="center" wrapText="1"/>
    </xf>
    <xf numFmtId="0" fontId="5"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0" xfId="0" applyFont="1" applyFill="1"/>
    <xf numFmtId="0" fontId="1" fillId="2" borderId="1" xfId="0" applyFont="1" applyFill="1" applyBorder="1"/>
    <xf numFmtId="9" fontId="0" fillId="0" borderId="0" xfId="0" applyNumberFormat="1"/>
    <xf numFmtId="0" fontId="12" fillId="0" borderId="0" xfId="0" applyFont="1"/>
    <xf numFmtId="0" fontId="12" fillId="6" borderId="1" xfId="0" applyFont="1" applyFill="1" applyBorder="1"/>
    <xf numFmtId="0" fontId="12" fillId="20" borderId="1" xfId="0" applyFont="1" applyFill="1" applyBorder="1"/>
    <xf numFmtId="0" fontId="0" fillId="0" borderId="0" xfId="0" applyFont="1" applyAlignment="1">
      <alignment horizontal="center"/>
    </xf>
    <xf numFmtId="0" fontId="12" fillId="21" borderId="1" xfId="0" applyFont="1" applyFill="1" applyBorder="1"/>
    <xf numFmtId="0" fontId="12" fillId="17" borderId="1" xfId="0" applyFont="1" applyFill="1" applyBorder="1"/>
    <xf numFmtId="0" fontId="0" fillId="22" borderId="1" xfId="0" applyFill="1" applyBorder="1"/>
    <xf numFmtId="0" fontId="0" fillId="0" borderId="0" xfId="0" applyFont="1" applyAlignment="1">
      <alignment wrapText="1"/>
    </xf>
    <xf numFmtId="0" fontId="0" fillId="0" borderId="0" xfId="0" applyBorder="1"/>
    <xf numFmtId="9" fontId="0" fillId="0" borderId="20" xfId="0" applyNumberFormat="1" applyBorder="1"/>
    <xf numFmtId="0" fontId="0" fillId="0" borderId="21" xfId="0" applyBorder="1"/>
    <xf numFmtId="9" fontId="0" fillId="0" borderId="22" xfId="0" applyNumberFormat="1" applyBorder="1"/>
    <xf numFmtId="9" fontId="0" fillId="6" borderId="0" xfId="0" applyNumberFormat="1" applyFill="1"/>
    <xf numFmtId="0" fontId="0" fillId="0" borderId="0" xfId="0" applyFont="1" applyAlignment="1">
      <alignment horizontal="center" vertical="center"/>
    </xf>
    <xf numFmtId="0" fontId="0" fillId="11" borderId="1" xfId="0" applyFill="1" applyBorder="1" applyAlignment="1">
      <alignment vertical="center"/>
    </xf>
    <xf numFmtId="0" fontId="0" fillId="10" borderId="0" xfId="0" applyFont="1" applyFill="1"/>
    <xf numFmtId="0" fontId="13" fillId="0" borderId="0" xfId="0" applyFont="1" applyAlignment="1">
      <alignment horizontal="center" vertical="center" wrapText="1"/>
    </xf>
    <xf numFmtId="0" fontId="0" fillId="17" borderId="1" xfId="0" applyFill="1" applyBorder="1"/>
    <xf numFmtId="0" fontId="0" fillId="23" borderId="0" xfId="0" applyFont="1" applyFill="1"/>
    <xf numFmtId="0" fontId="0" fillId="24" borderId="1" xfId="0" applyFill="1" applyBorder="1"/>
    <xf numFmtId="0" fontId="0" fillId="25" borderId="1" xfId="0" applyFill="1" applyBorder="1"/>
    <xf numFmtId="0" fontId="0" fillId="0" borderId="0" xfId="0" applyFont="1" applyBorder="1"/>
    <xf numFmtId="0" fontId="0" fillId="23" borderId="0" xfId="0" applyFont="1" applyFill="1" applyBorder="1"/>
    <xf numFmtId="0" fontId="14" fillId="0" borderId="0" xfId="0" applyFont="1" applyAlignment="1">
      <alignment horizontal="left" vertical="center" wrapText="1"/>
    </xf>
    <xf numFmtId="0" fontId="14" fillId="0" borderId="0" xfId="0" applyFont="1" applyAlignment="1">
      <alignment horizontal="center" vertical="center"/>
    </xf>
    <xf numFmtId="0" fontId="0" fillId="11" borderId="1" xfId="0" applyFill="1" applyBorder="1" applyAlignment="1">
      <alignment horizontal="center" vertical="center"/>
    </xf>
    <xf numFmtId="0" fontId="13" fillId="0" borderId="0" xfId="0" applyFont="1" applyAlignment="1">
      <alignment horizontal="center" wrapText="1"/>
    </xf>
    <xf numFmtId="0" fontId="14" fillId="0" borderId="0" xfId="0" applyFont="1" applyAlignment="1">
      <alignment horizontal="left" vertical="center"/>
    </xf>
    <xf numFmtId="0" fontId="14" fillId="0" borderId="0" xfId="0" applyFont="1" applyAlignment="1">
      <alignment horizontal="center" vertical="center" wrapText="1"/>
    </xf>
    <xf numFmtId="0" fontId="14" fillId="0" borderId="1" xfId="0" applyFont="1" applyBorder="1" applyAlignment="1"/>
    <xf numFmtId="0" fontId="14" fillId="0" borderId="1" xfId="0" applyFont="1" applyBorder="1" applyAlignment="1">
      <alignment horizontal="center" vertical="center"/>
    </xf>
    <xf numFmtId="0" fontId="14" fillId="0" borderId="1" xfId="0" applyFont="1" applyBorder="1"/>
    <xf numFmtId="0" fontId="14" fillId="0" borderId="1" xfId="0" applyFont="1" applyBorder="1" applyAlignment="1">
      <alignment horizontal="left" vertical="center" wrapText="1"/>
    </xf>
    <xf numFmtId="0" fontId="0" fillId="0" borderId="0" xfId="0" applyAlignment="1"/>
    <xf numFmtId="0" fontId="0" fillId="0" borderId="1" xfId="0" applyFont="1" applyBorder="1"/>
    <xf numFmtId="0" fontId="0" fillId="0" borderId="23" xfId="0" applyBorder="1" applyAlignment="1"/>
    <xf numFmtId="0" fontId="0" fillId="11" borderId="1" xfId="0" applyFont="1" applyFill="1" applyBorder="1"/>
    <xf numFmtId="0" fontId="0" fillId="26" borderId="1" xfId="0" applyFill="1" applyBorder="1"/>
    <xf numFmtId="0" fontId="0" fillId="0" borderId="0" xfId="0" applyFont="1" applyAlignment="1">
      <alignment horizontal="center" wrapText="1"/>
    </xf>
    <xf numFmtId="0" fontId="0" fillId="27" borderId="1" xfId="0" applyFill="1" applyBorder="1"/>
    <xf numFmtId="0" fontId="12" fillId="26" borderId="1" xfId="0" applyFont="1" applyFill="1" applyBorder="1"/>
    <xf numFmtId="0" fontId="12" fillId="27" borderId="1" xfId="0" applyFont="1" applyFill="1" applyBorder="1"/>
    <xf numFmtId="9" fontId="0" fillId="26" borderId="1" xfId="0" applyNumberFormat="1" applyFill="1" applyBorder="1"/>
    <xf numFmtId="0" fontId="15" fillId="20" borderId="1" xfId="0" applyFont="1" applyFill="1" applyBorder="1" applyAlignment="1" applyProtection="1">
      <alignment horizontal="center" vertical="center" wrapText="1"/>
    </xf>
    <xf numFmtId="0" fontId="16" fillId="20" borderId="1" xfId="0" applyFont="1" applyFill="1" applyBorder="1" applyAlignment="1" applyProtection="1">
      <alignment horizontal="center" vertical="center" wrapText="1"/>
    </xf>
    <xf numFmtId="0" fontId="11" fillId="10" borderId="1" xfId="0" applyFont="1" applyFill="1" applyBorder="1" applyAlignment="1" applyProtection="1">
      <alignment horizontal="center" vertical="center" wrapText="1"/>
    </xf>
    <xf numFmtId="165" fontId="0" fillId="5" borderId="1" xfId="1" applyNumberFormat="1" applyFont="1" applyFill="1" applyBorder="1" applyAlignment="1" applyProtection="1">
      <alignment horizontal="center"/>
    </xf>
    <xf numFmtId="166" fontId="0" fillId="0" borderId="1" xfId="0" applyNumberFormat="1" applyBorder="1"/>
    <xf numFmtId="0" fontId="10" fillId="0" borderId="1" xfId="0" applyFont="1" applyBorder="1"/>
    <xf numFmtId="0" fontId="18" fillId="5" borderId="0" xfId="0" applyFont="1" applyFill="1" applyBorder="1" applyProtection="1"/>
    <xf numFmtId="0" fontId="18" fillId="6" borderId="1" xfId="0" applyFont="1" applyFill="1" applyBorder="1" applyProtection="1"/>
    <xf numFmtId="0" fontId="18" fillId="5" borderId="0" xfId="0" applyFont="1" applyFill="1" applyBorder="1" applyAlignment="1" applyProtection="1">
      <alignment wrapText="1"/>
    </xf>
    <xf numFmtId="0" fontId="18" fillId="6" borderId="1" xfId="0" applyFont="1" applyFill="1" applyBorder="1" applyAlignment="1" applyProtection="1">
      <alignment wrapText="1"/>
    </xf>
    <xf numFmtId="0" fontId="19" fillId="5" borderId="0" xfId="0" applyFont="1" applyFill="1" applyBorder="1" applyProtection="1"/>
    <xf numFmtId="0" fontId="18" fillId="6" borderId="7" xfId="0" applyFont="1" applyFill="1" applyBorder="1" applyProtection="1"/>
    <xf numFmtId="0" fontId="19" fillId="17" borderId="18" xfId="0" applyFont="1" applyFill="1" applyBorder="1" applyProtection="1"/>
    <xf numFmtId="0" fontId="19" fillId="17" borderId="18" xfId="0" applyFont="1" applyFill="1" applyBorder="1" applyAlignment="1" applyProtection="1">
      <alignment horizontal="center" vertical="center"/>
    </xf>
    <xf numFmtId="0" fontId="19" fillId="11" borderId="18" xfId="0" applyFont="1" applyFill="1" applyBorder="1" applyProtection="1"/>
    <xf numFmtId="0" fontId="19" fillId="11" borderId="18" xfId="0" applyFont="1" applyFill="1" applyBorder="1" applyAlignment="1" applyProtection="1">
      <alignment horizontal="center" vertical="center"/>
    </xf>
    <xf numFmtId="0" fontId="19" fillId="5" borderId="0" xfId="0" applyFont="1" applyFill="1" applyBorder="1" applyAlignment="1" applyProtection="1">
      <alignment textRotation="91"/>
    </xf>
    <xf numFmtId="0" fontId="19" fillId="5" borderId="0" xfId="0" applyFont="1" applyFill="1" applyBorder="1" applyAlignment="1" applyProtection="1"/>
    <xf numFmtId="0" fontId="19" fillId="5" borderId="0" xfId="0" applyFont="1" applyFill="1" applyBorder="1" applyAlignment="1" applyProtection="1">
      <alignment wrapText="1"/>
    </xf>
    <xf numFmtId="0" fontId="19" fillId="5" borderId="0" xfId="0" applyFont="1" applyFill="1" applyBorder="1" applyAlignment="1" applyProtection="1">
      <alignment horizontal="center" vertical="center"/>
    </xf>
    <xf numFmtId="0" fontId="19" fillId="5" borderId="0" xfId="0" applyNumberFormat="1" applyFont="1" applyFill="1" applyBorder="1" applyProtection="1"/>
    <xf numFmtId="0" fontId="20" fillId="0" borderId="0" xfId="0" applyFont="1"/>
    <xf numFmtId="0" fontId="18" fillId="0" borderId="25" xfId="0" applyFont="1" applyBorder="1" applyAlignment="1" applyProtection="1">
      <alignment horizontal="left" vertical="center" wrapText="1"/>
    </xf>
    <xf numFmtId="0" fontId="18" fillId="35" borderId="25" xfId="0" applyFont="1" applyFill="1" applyBorder="1" applyAlignment="1" applyProtection="1">
      <alignment horizontal="center" vertical="center" wrapText="1"/>
    </xf>
    <xf numFmtId="0" fontId="18" fillId="8" borderId="27" xfId="0" applyFont="1" applyFill="1" applyBorder="1" applyAlignment="1" applyProtection="1">
      <alignment horizontal="left" vertical="center" wrapText="1"/>
    </xf>
    <xf numFmtId="0" fontId="22" fillId="8" borderId="17" xfId="0" applyFont="1" applyFill="1" applyBorder="1" applyAlignment="1" applyProtection="1">
      <alignment horizontal="center" vertical="center" wrapText="1"/>
    </xf>
    <xf numFmtId="0" fontId="18" fillId="6" borderId="16" xfId="0" applyFont="1" applyFill="1" applyBorder="1" applyAlignment="1" applyProtection="1">
      <alignment horizontal="center" vertical="center" wrapText="1"/>
    </xf>
    <xf numFmtId="0" fontId="21" fillId="7" borderId="4" xfId="0" applyFont="1" applyFill="1" applyBorder="1" applyProtection="1"/>
    <xf numFmtId="0" fontId="21" fillId="7" borderId="15" xfId="0" applyFont="1" applyFill="1" applyBorder="1" applyAlignment="1" applyProtection="1">
      <alignment horizontal="center" vertical="center"/>
    </xf>
    <xf numFmtId="0" fontId="18" fillId="2" borderId="15" xfId="0" applyNumberFormat="1" applyFont="1" applyFill="1" applyBorder="1" applyAlignment="1" applyProtection="1">
      <alignment horizontal="center" vertical="center" textRotation="90" wrapText="1"/>
    </xf>
    <xf numFmtId="0" fontId="18" fillId="9" borderId="15" xfId="0" applyNumberFormat="1" applyFont="1" applyFill="1" applyBorder="1" applyAlignment="1" applyProtection="1">
      <alignment horizontal="center" vertical="center" textRotation="90" wrapText="1"/>
    </xf>
    <xf numFmtId="0" fontId="18" fillId="10" borderId="15" xfId="0" applyNumberFormat="1" applyFont="1" applyFill="1" applyBorder="1" applyAlignment="1" applyProtection="1">
      <alignment horizontal="center" vertical="center" textRotation="90" wrapText="1"/>
    </xf>
    <xf numFmtId="0" fontId="18" fillId="11" borderId="15" xfId="0" applyNumberFormat="1" applyFont="1" applyFill="1" applyBorder="1" applyAlignment="1" applyProtection="1">
      <alignment horizontal="center" vertical="center" textRotation="90" wrapText="1"/>
    </xf>
    <xf numFmtId="0" fontId="18" fillId="12" borderId="15" xfId="0" applyNumberFormat="1" applyFont="1" applyFill="1" applyBorder="1" applyAlignment="1" applyProtection="1">
      <alignment horizontal="center" vertical="center" textRotation="90" wrapText="1"/>
    </xf>
    <xf numFmtId="0" fontId="22" fillId="9" borderId="4" xfId="0" applyFont="1" applyFill="1" applyBorder="1" applyAlignment="1" applyProtection="1">
      <alignment horizontal="center" vertical="center" wrapText="1"/>
    </xf>
    <xf numFmtId="0" fontId="22" fillId="32" borderId="4" xfId="0" applyFont="1" applyFill="1" applyBorder="1" applyAlignment="1" applyProtection="1">
      <alignment horizontal="center" vertical="center" wrapText="1"/>
    </xf>
    <xf numFmtId="0" fontId="22" fillId="34" borderId="4" xfId="0" applyFont="1" applyFill="1" applyBorder="1" applyAlignment="1" applyProtection="1">
      <alignment horizontal="center" vertical="center" wrapText="1"/>
    </xf>
    <xf numFmtId="0" fontId="22" fillId="33" borderId="4" xfId="0" applyFont="1" applyFill="1" applyBorder="1" applyAlignment="1" applyProtection="1">
      <alignment horizontal="center" vertical="center" wrapText="1"/>
    </xf>
    <xf numFmtId="0" fontId="22" fillId="31" borderId="4" xfId="0" applyFont="1" applyFill="1" applyBorder="1" applyAlignment="1" applyProtection="1">
      <alignment horizontal="center" vertical="center" wrapText="1"/>
    </xf>
    <xf numFmtId="0" fontId="18" fillId="13" borderId="4" xfId="0" applyFont="1" applyFill="1" applyBorder="1" applyAlignment="1" applyProtection="1">
      <alignment horizontal="center" vertical="center" wrapText="1"/>
    </xf>
    <xf numFmtId="0" fontId="18" fillId="6" borderId="4" xfId="0" applyFont="1" applyFill="1" applyBorder="1" applyAlignment="1" applyProtection="1">
      <alignment horizontal="center" vertical="center" wrapText="1"/>
    </xf>
    <xf numFmtId="0" fontId="18" fillId="14" borderId="4" xfId="0" applyFont="1" applyFill="1" applyBorder="1" applyAlignment="1" applyProtection="1">
      <alignment horizontal="center" vertical="center" wrapText="1"/>
    </xf>
    <xf numFmtId="0" fontId="18" fillId="15" borderId="4" xfId="0" applyFont="1" applyFill="1" applyBorder="1" applyAlignment="1" applyProtection="1">
      <alignment horizontal="center" vertical="center" wrapText="1"/>
    </xf>
    <xf numFmtId="0" fontId="18" fillId="9" borderId="1" xfId="0" applyNumberFormat="1" applyFont="1" applyFill="1" applyBorder="1" applyAlignment="1" applyProtection="1">
      <alignment horizontal="center" vertical="center" wrapText="1"/>
    </xf>
    <xf numFmtId="0" fontId="18" fillId="10" borderId="1" xfId="0" applyNumberFormat="1" applyFont="1" applyFill="1" applyBorder="1" applyAlignment="1" applyProtection="1">
      <alignment horizontal="center" vertical="center" wrapText="1"/>
    </xf>
    <xf numFmtId="0" fontId="18" fillId="11" borderId="1" xfId="0" applyNumberFormat="1" applyFont="1" applyFill="1" applyBorder="1" applyAlignment="1" applyProtection="1">
      <alignment horizontal="center" vertical="center" wrapText="1"/>
    </xf>
    <xf numFmtId="0" fontId="18" fillId="12" borderId="1" xfId="0" applyNumberFormat="1" applyFont="1" applyFill="1" applyBorder="1" applyAlignment="1" applyProtection="1">
      <alignment horizontal="center" vertical="center" wrapText="1"/>
    </xf>
    <xf numFmtId="0" fontId="18" fillId="2" borderId="1" xfId="0" applyNumberFormat="1" applyFont="1" applyFill="1" applyBorder="1" applyAlignment="1" applyProtection="1">
      <alignment horizontal="center" vertical="center" wrapText="1"/>
    </xf>
    <xf numFmtId="0" fontId="22" fillId="32" borderId="1" xfId="0" applyFont="1" applyFill="1" applyBorder="1" applyAlignment="1" applyProtection="1">
      <alignment horizontal="center" vertical="center" wrapText="1"/>
    </xf>
    <xf numFmtId="0" fontId="22" fillId="34" borderId="1" xfId="0" applyFont="1" applyFill="1" applyBorder="1" applyAlignment="1" applyProtection="1">
      <alignment horizontal="center" vertical="center" wrapText="1"/>
    </xf>
    <xf numFmtId="0" fontId="22" fillId="33" borderId="1" xfId="0" applyFont="1" applyFill="1" applyBorder="1" applyAlignment="1" applyProtection="1">
      <alignment horizontal="center" vertical="center" wrapText="1"/>
    </xf>
    <xf numFmtId="0" fontId="22" fillId="31" borderId="1" xfId="0" applyFont="1" applyFill="1" applyBorder="1" applyAlignment="1" applyProtection="1">
      <alignment horizontal="center" vertical="center" wrapText="1"/>
    </xf>
    <xf numFmtId="0" fontId="18" fillId="13" borderId="1" xfId="0" applyFont="1" applyFill="1" applyBorder="1" applyAlignment="1" applyProtection="1">
      <alignment horizontal="center" vertical="center" wrapText="1"/>
    </xf>
    <xf numFmtId="0" fontId="18" fillId="6" borderId="1" xfId="0" applyFont="1" applyFill="1" applyBorder="1" applyAlignment="1" applyProtection="1">
      <alignment horizontal="center" vertical="center" wrapText="1"/>
    </xf>
    <xf numFmtId="0" fontId="18" fillId="14" borderId="1" xfId="0" applyFont="1" applyFill="1" applyBorder="1" applyAlignment="1" applyProtection="1">
      <alignment horizontal="center" vertical="center" wrapText="1"/>
    </xf>
    <xf numFmtId="0" fontId="18" fillId="15" borderId="1" xfId="0" applyFont="1" applyFill="1" applyBorder="1" applyAlignment="1" applyProtection="1">
      <alignment horizontal="center" vertical="center" wrapText="1"/>
    </xf>
    <xf numFmtId="0" fontId="18" fillId="0" borderId="32" xfId="0" applyFont="1" applyBorder="1" applyAlignment="1" applyProtection="1">
      <alignment horizontal="left" vertical="center" wrapText="1"/>
    </xf>
    <xf numFmtId="0" fontId="18" fillId="0" borderId="33" xfId="0" applyFont="1" applyBorder="1" applyAlignment="1" applyProtection="1">
      <alignment horizontal="left" vertical="center" wrapText="1"/>
    </xf>
    <xf numFmtId="0" fontId="18" fillId="6" borderId="10" xfId="0" applyFont="1" applyFill="1" applyBorder="1" applyAlignment="1" applyProtection="1">
      <alignment horizontal="center" vertical="center" wrapText="1"/>
    </xf>
    <xf numFmtId="0" fontId="18" fillId="6" borderId="34" xfId="0" applyFont="1" applyFill="1" applyBorder="1" applyAlignment="1" applyProtection="1">
      <alignment horizontal="left" vertical="center" wrapText="1"/>
    </xf>
    <xf numFmtId="0" fontId="19" fillId="11" borderId="41" xfId="0" applyFont="1" applyFill="1" applyBorder="1" applyProtection="1"/>
    <xf numFmtId="0" fontId="19" fillId="11" borderId="41" xfId="0" applyFont="1" applyFill="1" applyBorder="1" applyAlignment="1" applyProtection="1">
      <alignment horizontal="center" vertical="center"/>
    </xf>
    <xf numFmtId="0" fontId="18" fillId="2" borderId="40" xfId="0" applyNumberFormat="1" applyFont="1" applyFill="1" applyBorder="1" applyAlignment="1" applyProtection="1">
      <alignment horizontal="center" vertical="center" wrapText="1"/>
    </xf>
    <xf numFmtId="0" fontId="18" fillId="9" borderId="40" xfId="0" applyNumberFormat="1" applyFont="1" applyFill="1" applyBorder="1" applyAlignment="1" applyProtection="1">
      <alignment horizontal="center" vertical="center" wrapText="1"/>
    </xf>
    <xf numFmtId="0" fontId="18" fillId="10" borderId="40" xfId="0" applyNumberFormat="1" applyFont="1" applyFill="1" applyBorder="1" applyAlignment="1" applyProtection="1">
      <alignment horizontal="center" vertical="center" wrapText="1"/>
    </xf>
    <xf numFmtId="0" fontId="18" fillId="11" borderId="40" xfId="0" applyNumberFormat="1" applyFont="1" applyFill="1" applyBorder="1" applyAlignment="1" applyProtection="1">
      <alignment horizontal="center" vertical="center" wrapText="1"/>
    </xf>
    <xf numFmtId="0" fontId="18" fillId="12" borderId="40" xfId="0" applyNumberFormat="1" applyFont="1" applyFill="1" applyBorder="1" applyAlignment="1" applyProtection="1">
      <alignment horizontal="center" vertical="center" wrapText="1"/>
    </xf>
    <xf numFmtId="0" fontId="22" fillId="32" borderId="40" xfId="0" applyFont="1" applyFill="1" applyBorder="1" applyAlignment="1" applyProtection="1">
      <alignment horizontal="center" vertical="center" wrapText="1"/>
    </xf>
    <xf numFmtId="0" fontId="22" fillId="34" borderId="40" xfId="0" applyFont="1" applyFill="1" applyBorder="1" applyAlignment="1" applyProtection="1">
      <alignment horizontal="center" vertical="center" wrapText="1"/>
    </xf>
    <xf numFmtId="0" fontId="22" fillId="33" borderId="40" xfId="0" applyFont="1" applyFill="1" applyBorder="1" applyAlignment="1" applyProtection="1">
      <alignment horizontal="center" vertical="center" wrapText="1"/>
    </xf>
    <xf numFmtId="0" fontId="22" fillId="31" borderId="40" xfId="0" applyFont="1" applyFill="1" applyBorder="1" applyAlignment="1" applyProtection="1">
      <alignment horizontal="center" vertical="center" wrapText="1"/>
    </xf>
    <xf numFmtId="0" fontId="18" fillId="13" borderId="40" xfId="0" applyFont="1" applyFill="1" applyBorder="1" applyAlignment="1" applyProtection="1">
      <alignment horizontal="center" vertical="center" wrapText="1"/>
    </xf>
    <xf numFmtId="0" fontId="18" fillId="6" borderId="40" xfId="0" applyFont="1" applyFill="1" applyBorder="1" applyAlignment="1" applyProtection="1">
      <alignment horizontal="center" vertical="center" wrapText="1"/>
    </xf>
    <xf numFmtId="0" fontId="18" fillId="14" borderId="40" xfId="0" applyFont="1" applyFill="1" applyBorder="1" applyAlignment="1" applyProtection="1">
      <alignment horizontal="center" vertical="center" wrapText="1"/>
    </xf>
    <xf numFmtId="0" fontId="18" fillId="15" borderId="40" xfId="0" applyFont="1" applyFill="1" applyBorder="1" applyAlignment="1" applyProtection="1">
      <alignment horizontal="center" vertical="center" wrapText="1"/>
    </xf>
    <xf numFmtId="0" fontId="18" fillId="6" borderId="42" xfId="0" applyFont="1" applyFill="1" applyBorder="1" applyAlignment="1" applyProtection="1">
      <alignment horizontal="left" vertical="center" wrapText="1"/>
    </xf>
    <xf numFmtId="0" fontId="18" fillId="2" borderId="24" xfId="0" applyNumberFormat="1" applyFont="1" applyFill="1" applyBorder="1" applyAlignment="1" applyProtection="1">
      <alignment horizontal="center" vertical="center" wrapText="1"/>
    </xf>
    <xf numFmtId="0" fontId="18" fillId="9" borderId="24" xfId="0" applyNumberFormat="1" applyFont="1" applyFill="1" applyBorder="1" applyAlignment="1" applyProtection="1">
      <alignment horizontal="center" vertical="center" wrapText="1"/>
    </xf>
    <xf numFmtId="0" fontId="18" fillId="10" borderId="24" xfId="0" applyNumberFormat="1" applyFont="1" applyFill="1" applyBorder="1" applyAlignment="1" applyProtection="1">
      <alignment horizontal="center" vertical="center" wrapText="1"/>
    </xf>
    <xf numFmtId="0" fontId="18" fillId="11" borderId="24" xfId="0" applyNumberFormat="1" applyFont="1" applyFill="1" applyBorder="1" applyAlignment="1" applyProtection="1">
      <alignment horizontal="center" vertical="center" wrapText="1"/>
    </xf>
    <xf numFmtId="0" fontId="18" fillId="12" borderId="24" xfId="0" applyNumberFormat="1" applyFont="1" applyFill="1" applyBorder="1" applyAlignment="1" applyProtection="1">
      <alignment horizontal="center" vertical="center" wrapText="1"/>
    </xf>
    <xf numFmtId="0" fontId="22" fillId="32" borderId="24" xfId="0" applyFont="1" applyFill="1" applyBorder="1" applyAlignment="1" applyProtection="1">
      <alignment horizontal="center" vertical="center" wrapText="1"/>
    </xf>
    <xf numFmtId="0" fontId="22" fillId="34" borderId="24" xfId="0" applyFont="1" applyFill="1" applyBorder="1" applyAlignment="1" applyProtection="1">
      <alignment horizontal="center" vertical="center" wrapText="1"/>
    </xf>
    <xf numFmtId="0" fontId="22" fillId="33" borderId="24" xfId="0" applyFont="1" applyFill="1" applyBorder="1" applyAlignment="1" applyProtection="1">
      <alignment horizontal="center" vertical="center" wrapText="1"/>
    </xf>
    <xf numFmtId="0" fontId="22" fillId="31" borderId="24" xfId="0" applyFont="1" applyFill="1" applyBorder="1" applyAlignment="1" applyProtection="1">
      <alignment horizontal="center" vertical="center" wrapText="1"/>
    </xf>
    <xf numFmtId="0" fontId="18" fillId="13" borderId="24" xfId="0" applyFont="1" applyFill="1" applyBorder="1" applyAlignment="1" applyProtection="1">
      <alignment horizontal="center" vertical="center" wrapText="1"/>
    </xf>
    <xf numFmtId="0" fontId="18" fillId="6" borderId="24" xfId="0" applyFont="1" applyFill="1" applyBorder="1" applyAlignment="1" applyProtection="1">
      <alignment horizontal="center" vertical="center" wrapText="1"/>
    </xf>
    <xf numFmtId="0" fontId="18" fillId="14" borderId="24" xfId="0" applyFont="1" applyFill="1" applyBorder="1" applyAlignment="1" applyProtection="1">
      <alignment horizontal="center" vertical="center" wrapText="1"/>
    </xf>
    <xf numFmtId="0" fontId="18" fillId="15" borderId="24" xfId="0" applyFont="1" applyFill="1" applyBorder="1" applyAlignment="1" applyProtection="1">
      <alignment horizontal="center" vertical="center" wrapText="1"/>
    </xf>
    <xf numFmtId="0" fontId="18" fillId="6" borderId="43" xfId="0" applyFont="1" applyFill="1" applyBorder="1" applyAlignment="1" applyProtection="1">
      <alignment horizontal="left" vertical="center" wrapText="1"/>
    </xf>
    <xf numFmtId="0" fontId="21" fillId="7" borderId="46" xfId="0" applyFont="1" applyFill="1" applyBorder="1" applyProtection="1"/>
    <xf numFmtId="0" fontId="21" fillId="7" borderId="46" xfId="0" applyFont="1" applyFill="1" applyBorder="1" applyAlignment="1" applyProtection="1">
      <alignment horizontal="center" vertical="center"/>
    </xf>
    <xf numFmtId="0" fontId="18" fillId="2" borderId="45" xfId="0" applyNumberFormat="1" applyFont="1" applyFill="1" applyBorder="1" applyAlignment="1" applyProtection="1">
      <alignment horizontal="center" vertical="center" wrapText="1"/>
    </xf>
    <xf numFmtId="0" fontId="18" fillId="9" borderId="45" xfId="0" applyNumberFormat="1" applyFont="1" applyFill="1" applyBorder="1" applyAlignment="1" applyProtection="1">
      <alignment horizontal="center" vertical="center" wrapText="1"/>
    </xf>
    <xf numFmtId="0" fontId="18" fillId="10" borderId="45" xfId="0" applyNumberFormat="1" applyFont="1" applyFill="1" applyBorder="1" applyAlignment="1" applyProtection="1">
      <alignment horizontal="center" vertical="center" wrapText="1"/>
    </xf>
    <xf numFmtId="0" fontId="18" fillId="11" borderId="45" xfId="0" applyNumberFormat="1" applyFont="1" applyFill="1" applyBorder="1" applyAlignment="1" applyProtection="1">
      <alignment horizontal="center" vertical="center" wrapText="1"/>
    </xf>
    <xf numFmtId="0" fontId="18" fillId="12" borderId="45" xfId="0" applyNumberFormat="1" applyFont="1" applyFill="1" applyBorder="1" applyAlignment="1" applyProtection="1">
      <alignment horizontal="center" vertical="center" wrapText="1"/>
    </xf>
    <xf numFmtId="0" fontId="22" fillId="32" borderId="45" xfId="0" applyFont="1" applyFill="1" applyBorder="1" applyAlignment="1" applyProtection="1">
      <alignment horizontal="center" vertical="center" wrapText="1"/>
    </xf>
    <xf numFmtId="0" fontId="22" fillId="34" borderId="45" xfId="0" applyFont="1" applyFill="1" applyBorder="1" applyAlignment="1" applyProtection="1">
      <alignment horizontal="center" vertical="center" wrapText="1"/>
    </xf>
    <xf numFmtId="0" fontId="22" fillId="33" borderId="45" xfId="0" applyFont="1" applyFill="1" applyBorder="1" applyAlignment="1" applyProtection="1">
      <alignment horizontal="center" vertical="center" wrapText="1"/>
    </xf>
    <xf numFmtId="0" fontId="22" fillId="31" borderId="45" xfId="0" applyFont="1" applyFill="1" applyBorder="1" applyAlignment="1" applyProtection="1">
      <alignment horizontal="center" vertical="center" wrapText="1"/>
    </xf>
    <xf numFmtId="0" fontId="18" fillId="13" borderId="45" xfId="0" applyFont="1" applyFill="1" applyBorder="1" applyAlignment="1" applyProtection="1">
      <alignment horizontal="center" vertical="center" wrapText="1"/>
    </xf>
    <xf numFmtId="0" fontId="18" fillId="6" borderId="45" xfId="0" applyFont="1" applyFill="1" applyBorder="1" applyAlignment="1" applyProtection="1">
      <alignment horizontal="center" vertical="center" wrapText="1"/>
    </xf>
    <xf numFmtId="0" fontId="18" fillId="14" borderId="45" xfId="0" applyFont="1" applyFill="1" applyBorder="1" applyAlignment="1" applyProtection="1">
      <alignment horizontal="center" vertical="center" wrapText="1"/>
    </xf>
    <xf numFmtId="0" fontId="18" fillId="15" borderId="45" xfId="0" applyFont="1" applyFill="1" applyBorder="1" applyAlignment="1" applyProtection="1">
      <alignment horizontal="center" vertical="center" wrapText="1"/>
    </xf>
    <xf numFmtId="0" fontId="18" fillId="6" borderId="47" xfId="0" applyFont="1" applyFill="1" applyBorder="1" applyAlignment="1" applyProtection="1">
      <alignment horizontal="left" vertical="center" wrapText="1"/>
    </xf>
    <xf numFmtId="0" fontId="18" fillId="10" borderId="41" xfId="0" applyFont="1" applyFill="1" applyBorder="1" applyProtection="1"/>
    <xf numFmtId="0" fontId="18" fillId="10" borderId="41" xfId="0" applyFont="1" applyFill="1" applyBorder="1" applyAlignment="1" applyProtection="1">
      <alignment horizontal="center" vertical="center"/>
    </xf>
    <xf numFmtId="0" fontId="19" fillId="17" borderId="46" xfId="0" applyFont="1" applyFill="1" applyBorder="1" applyProtection="1"/>
    <xf numFmtId="0" fontId="19" fillId="17" borderId="46" xfId="0" applyFont="1" applyFill="1" applyBorder="1" applyAlignment="1" applyProtection="1">
      <alignment horizontal="center" vertical="center"/>
    </xf>
    <xf numFmtId="0" fontId="19" fillId="17" borderId="41" xfId="0" applyFont="1" applyFill="1" applyBorder="1" applyProtection="1"/>
    <xf numFmtId="167" fontId="19" fillId="17" borderId="41" xfId="0" applyNumberFormat="1" applyFont="1" applyFill="1" applyBorder="1" applyAlignment="1" applyProtection="1">
      <alignment horizontal="center" vertical="center"/>
    </xf>
    <xf numFmtId="0" fontId="19" fillId="17" borderId="41" xfId="0" applyFont="1" applyFill="1" applyBorder="1" applyAlignment="1" applyProtection="1">
      <alignment horizontal="center" vertical="center"/>
    </xf>
    <xf numFmtId="0" fontId="19" fillId="11" borderId="28" xfId="0" applyFont="1" applyFill="1" applyBorder="1" applyProtection="1"/>
    <xf numFmtId="0" fontId="19" fillId="11" borderId="28" xfId="0" applyFont="1" applyFill="1" applyBorder="1" applyAlignment="1" applyProtection="1">
      <alignment horizontal="center" vertical="center"/>
    </xf>
    <xf numFmtId="0" fontId="18" fillId="10" borderId="45" xfId="1" applyNumberFormat="1" applyFont="1" applyFill="1" applyBorder="1" applyAlignment="1" applyProtection="1">
      <alignment horizontal="left" vertical="center" wrapText="1"/>
    </xf>
    <xf numFmtId="49" fontId="18" fillId="10" borderId="45" xfId="0" applyNumberFormat="1" applyFont="1" applyFill="1" applyBorder="1" applyAlignment="1" applyProtection="1">
      <alignment horizontal="left" vertical="center" wrapText="1"/>
    </xf>
    <xf numFmtId="0" fontId="20" fillId="10" borderId="45" xfId="0" applyFont="1" applyFill="1" applyBorder="1" applyAlignment="1" applyProtection="1">
      <alignment horizontal="left" vertical="center" wrapText="1"/>
    </xf>
    <xf numFmtId="0" fontId="18" fillId="10" borderId="40" xfId="1" applyNumberFormat="1" applyFont="1" applyFill="1" applyBorder="1" applyAlignment="1" applyProtection="1">
      <alignment horizontal="left" vertical="center" wrapText="1"/>
    </xf>
    <xf numFmtId="49" fontId="18" fillId="10" borderId="40" xfId="0" applyNumberFormat="1" applyFont="1" applyFill="1" applyBorder="1" applyAlignment="1" applyProtection="1">
      <alignment horizontal="left" vertical="center" wrapText="1"/>
    </xf>
    <xf numFmtId="0" fontId="20" fillId="10" borderId="40" xfId="0" applyFont="1" applyFill="1" applyBorder="1" applyAlignment="1" applyProtection="1">
      <alignment horizontal="left" vertical="center" wrapText="1"/>
    </xf>
    <xf numFmtId="0" fontId="18" fillId="16" borderId="45" xfId="0" applyFont="1" applyFill="1" applyBorder="1" applyAlignment="1" applyProtection="1">
      <alignment horizontal="left" vertical="center"/>
    </xf>
    <xf numFmtId="49" fontId="18" fillId="16" borderId="45" xfId="0" applyNumberFormat="1" applyFont="1" applyFill="1" applyBorder="1" applyAlignment="1" applyProtection="1">
      <alignment horizontal="left" vertical="center" wrapText="1"/>
    </xf>
    <xf numFmtId="0" fontId="20" fillId="16" borderId="45" xfId="0" applyFont="1" applyFill="1" applyBorder="1" applyAlignment="1" applyProtection="1">
      <alignment horizontal="left" vertical="center" wrapText="1"/>
    </xf>
    <xf numFmtId="0" fontId="18" fillId="16" borderId="1" xfId="0" applyFont="1" applyFill="1" applyBorder="1" applyAlignment="1" applyProtection="1">
      <alignment horizontal="left" vertical="center"/>
    </xf>
    <xf numFmtId="49" fontId="18" fillId="16" borderId="1" xfId="0" applyNumberFormat="1" applyFont="1" applyFill="1" applyBorder="1" applyAlignment="1" applyProtection="1">
      <alignment horizontal="left" vertical="center" wrapText="1"/>
    </xf>
    <xf numFmtId="0" fontId="20" fillId="16" borderId="1" xfId="0" applyFont="1" applyFill="1" applyBorder="1" applyAlignment="1" applyProtection="1">
      <alignment horizontal="left" vertical="center" wrapText="1"/>
    </xf>
    <xf numFmtId="0" fontId="18" fillId="16" borderId="40" xfId="0" applyFont="1" applyFill="1" applyBorder="1" applyAlignment="1" applyProtection="1">
      <alignment horizontal="left" vertical="center"/>
    </xf>
    <xf numFmtId="49" fontId="18" fillId="16" borderId="40" xfId="0" applyNumberFormat="1" applyFont="1" applyFill="1" applyBorder="1" applyAlignment="1" applyProtection="1">
      <alignment horizontal="left" vertical="center" wrapText="1"/>
    </xf>
    <xf numFmtId="0" fontId="20" fillId="16" borderId="40" xfId="0" applyFont="1" applyFill="1" applyBorder="1" applyAlignment="1" applyProtection="1">
      <alignment horizontal="left" vertical="center" wrapText="1"/>
    </xf>
    <xf numFmtId="0" fontId="18" fillId="18" borderId="45" xfId="0" applyFont="1" applyFill="1" applyBorder="1" applyAlignment="1" applyProtection="1">
      <alignment horizontal="left" vertical="center"/>
    </xf>
    <xf numFmtId="0" fontId="22" fillId="18" borderId="45" xfId="0" applyFont="1" applyFill="1" applyBorder="1" applyAlignment="1" applyProtection="1">
      <alignment horizontal="left" vertical="center" wrapText="1"/>
    </xf>
    <xf numFmtId="0" fontId="20" fillId="18" borderId="45" xfId="0" applyFont="1" applyFill="1" applyBorder="1" applyAlignment="1" applyProtection="1">
      <alignment horizontal="left" vertical="center" wrapText="1"/>
    </xf>
    <xf numFmtId="0" fontId="18" fillId="18" borderId="1" xfId="0" applyFont="1" applyFill="1" applyBorder="1" applyAlignment="1" applyProtection="1">
      <alignment horizontal="left" vertical="center"/>
    </xf>
    <xf numFmtId="0" fontId="20" fillId="18" borderId="1" xfId="0" applyFont="1" applyFill="1" applyBorder="1" applyAlignment="1" applyProtection="1">
      <alignment horizontal="left" vertical="center" wrapText="1"/>
    </xf>
    <xf numFmtId="0" fontId="18" fillId="18" borderId="40" xfId="0" applyFont="1" applyFill="1" applyBorder="1" applyAlignment="1" applyProtection="1">
      <alignment horizontal="left" vertical="center"/>
    </xf>
    <xf numFmtId="0" fontId="20" fillId="18" borderId="40" xfId="0" applyFont="1" applyFill="1" applyBorder="1" applyAlignment="1" applyProtection="1">
      <alignment horizontal="left" vertical="center" wrapText="1"/>
    </xf>
    <xf numFmtId="0" fontId="18" fillId="11" borderId="45" xfId="0" applyFont="1" applyFill="1" applyBorder="1" applyAlignment="1" applyProtection="1">
      <alignment horizontal="left" vertical="center"/>
    </xf>
    <xf numFmtId="49" fontId="18" fillId="11" borderId="45" xfId="0" applyNumberFormat="1" applyFont="1" applyFill="1" applyBorder="1" applyAlignment="1" applyProtection="1">
      <alignment horizontal="left" vertical="center" wrapText="1"/>
    </xf>
    <xf numFmtId="0" fontId="20" fillId="11" borderId="45" xfId="0" applyFont="1" applyFill="1" applyBorder="1" applyAlignment="1" applyProtection="1">
      <alignment horizontal="left" vertical="center" wrapText="1"/>
    </xf>
    <xf numFmtId="0" fontId="18" fillId="11" borderId="1" xfId="0" applyFont="1" applyFill="1" applyBorder="1" applyAlignment="1" applyProtection="1">
      <alignment horizontal="left" vertical="center"/>
    </xf>
    <xf numFmtId="49" fontId="18" fillId="11" borderId="1" xfId="0" applyNumberFormat="1" applyFont="1" applyFill="1" applyBorder="1" applyAlignment="1" applyProtection="1">
      <alignment horizontal="left" vertical="center" wrapText="1"/>
    </xf>
    <xf numFmtId="0" fontId="20" fillId="11" borderId="1" xfId="0" applyFont="1" applyFill="1" applyBorder="1" applyAlignment="1" applyProtection="1">
      <alignment horizontal="left" vertical="center" wrapText="1"/>
    </xf>
    <xf numFmtId="0" fontId="18" fillId="11" borderId="40" xfId="0" applyFont="1" applyFill="1" applyBorder="1" applyAlignment="1" applyProtection="1">
      <alignment horizontal="left" vertical="center"/>
    </xf>
    <xf numFmtId="49" fontId="18" fillId="11" borderId="40" xfId="0" applyNumberFormat="1" applyFont="1" applyFill="1" applyBorder="1" applyAlignment="1" applyProtection="1">
      <alignment horizontal="left" vertical="center" wrapText="1"/>
    </xf>
    <xf numFmtId="0" fontId="20" fillId="11" borderId="40" xfId="0" applyFont="1" applyFill="1" applyBorder="1" applyAlignment="1" applyProtection="1">
      <alignment horizontal="left" vertical="center" wrapText="1"/>
    </xf>
    <xf numFmtId="0" fontId="18" fillId="11" borderId="24" xfId="0" applyFont="1" applyFill="1" applyBorder="1" applyAlignment="1" applyProtection="1">
      <alignment horizontal="left" vertical="center"/>
    </xf>
    <xf numFmtId="49" fontId="18" fillId="11" borderId="24" xfId="0" applyNumberFormat="1" applyFont="1" applyFill="1" applyBorder="1" applyAlignment="1" applyProtection="1">
      <alignment horizontal="left" vertical="center" wrapText="1"/>
    </xf>
    <xf numFmtId="0" fontId="20" fillId="11" borderId="24" xfId="0" applyFont="1" applyFill="1" applyBorder="1" applyAlignment="1" applyProtection="1">
      <alignment horizontal="left" vertical="center" wrapText="1"/>
    </xf>
    <xf numFmtId="0" fontId="22" fillId="6" borderId="44" xfId="0" applyFont="1" applyFill="1" applyBorder="1" applyAlignment="1" applyProtection="1">
      <alignment horizontal="left" vertical="center" wrapText="1"/>
    </xf>
    <xf numFmtId="0" fontId="22" fillId="6" borderId="45" xfId="0" applyFont="1" applyFill="1" applyBorder="1" applyAlignment="1" applyProtection="1">
      <alignment horizontal="left" vertical="center" wrapText="1"/>
    </xf>
    <xf numFmtId="0" fontId="22" fillId="6" borderId="39" xfId="0" applyFont="1" applyFill="1" applyBorder="1" applyAlignment="1" applyProtection="1">
      <alignment horizontal="left" vertical="center" wrapText="1"/>
    </xf>
    <xf numFmtId="0" fontId="22" fillId="6" borderId="40" xfId="0" applyFont="1" applyFill="1" applyBorder="1" applyAlignment="1" applyProtection="1">
      <alignment horizontal="left" vertical="center" wrapText="1"/>
    </xf>
    <xf numFmtId="0" fontId="22" fillId="6" borderId="19" xfId="0" applyFont="1" applyFill="1" applyBorder="1" applyAlignment="1" applyProtection="1">
      <alignment horizontal="left" vertical="center" wrapText="1"/>
    </xf>
    <xf numFmtId="0" fontId="22" fillId="6" borderId="1" xfId="0" applyFont="1" applyFill="1" applyBorder="1" applyAlignment="1" applyProtection="1">
      <alignment horizontal="left" vertical="center" wrapText="1"/>
    </xf>
    <xf numFmtId="0" fontId="22" fillId="6" borderId="29" xfId="0" applyFont="1" applyFill="1" applyBorder="1" applyAlignment="1" applyProtection="1">
      <alignment horizontal="left" vertical="center" wrapText="1"/>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0" fontId="5" fillId="3"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49" fontId="18" fillId="10" borderId="7" xfId="0" applyNumberFormat="1" applyFont="1" applyFill="1" applyBorder="1" applyAlignment="1" applyProtection="1">
      <alignment horizontal="left" vertical="center" wrapText="1"/>
    </xf>
    <xf numFmtId="49" fontId="18" fillId="10" borderId="12" xfId="0" applyNumberFormat="1" applyFont="1" applyFill="1" applyBorder="1" applyAlignment="1" applyProtection="1">
      <alignment horizontal="left" vertical="center" wrapText="1"/>
    </xf>
    <xf numFmtId="49" fontId="18" fillId="10" borderId="37" xfId="0" applyNumberFormat="1" applyFont="1" applyFill="1" applyBorder="1" applyAlignment="1" applyProtection="1">
      <alignment horizontal="left" vertical="center" wrapText="1"/>
    </xf>
    <xf numFmtId="49" fontId="18" fillId="10" borderId="16" xfId="0" applyNumberFormat="1" applyFont="1" applyFill="1" applyBorder="1" applyAlignment="1" applyProtection="1">
      <alignment horizontal="left" vertical="center" wrapText="1"/>
    </xf>
    <xf numFmtId="49" fontId="18" fillId="10" borderId="13" xfId="0" applyNumberFormat="1" applyFont="1" applyFill="1" applyBorder="1" applyAlignment="1" applyProtection="1">
      <alignment horizontal="left" vertical="center" wrapText="1"/>
    </xf>
    <xf numFmtId="49" fontId="18" fillId="10" borderId="38" xfId="0" applyNumberFormat="1" applyFont="1" applyFill="1" applyBorder="1" applyAlignment="1" applyProtection="1">
      <alignment horizontal="left" vertical="center" wrapText="1"/>
    </xf>
    <xf numFmtId="49" fontId="18" fillId="11" borderId="20" xfId="0" applyNumberFormat="1" applyFont="1" applyFill="1" applyBorder="1" applyAlignment="1" applyProtection="1">
      <alignment horizontal="left" vertical="center" wrapText="1"/>
    </xf>
    <xf numFmtId="49" fontId="18" fillId="11" borderId="36" xfId="0" applyNumberFormat="1" applyFont="1" applyFill="1" applyBorder="1" applyAlignment="1" applyProtection="1">
      <alignment horizontal="left" vertical="center" wrapText="1"/>
    </xf>
    <xf numFmtId="49" fontId="18" fillId="16" borderId="4" xfId="0" applyNumberFormat="1" applyFont="1" applyFill="1" applyBorder="1" applyAlignment="1" applyProtection="1">
      <alignment horizontal="left" vertical="center" wrapText="1"/>
    </xf>
    <xf numFmtId="49" fontId="18" fillId="16" borderId="15" xfId="0" applyNumberFormat="1" applyFont="1" applyFill="1" applyBorder="1" applyAlignment="1" applyProtection="1">
      <alignment horizontal="left" vertical="center" wrapText="1"/>
    </xf>
    <xf numFmtId="49" fontId="18" fillId="16" borderId="30" xfId="0" applyNumberFormat="1" applyFont="1" applyFill="1" applyBorder="1" applyAlignment="1" applyProtection="1">
      <alignment horizontal="left" vertical="center" wrapText="1"/>
    </xf>
    <xf numFmtId="0" fontId="18" fillId="29" borderId="49" xfId="0" applyFont="1" applyFill="1" applyBorder="1" applyAlignment="1" applyProtection="1">
      <alignment horizontal="left" vertical="center" wrapText="1"/>
    </xf>
    <xf numFmtId="0" fontId="18" fillId="29" borderId="20" xfId="0" applyFont="1" applyFill="1" applyBorder="1" applyAlignment="1" applyProtection="1">
      <alignment horizontal="left" vertical="center" wrapText="1"/>
    </xf>
    <xf numFmtId="0" fontId="18" fillId="29" borderId="36" xfId="0" applyFont="1" applyFill="1" applyBorder="1" applyAlignment="1" applyProtection="1">
      <alignment horizontal="left" vertical="center" wrapText="1"/>
    </xf>
    <xf numFmtId="49" fontId="18" fillId="18" borderId="4" xfId="0" applyNumberFormat="1" applyFont="1" applyFill="1" applyBorder="1" applyAlignment="1" applyProtection="1">
      <alignment horizontal="left" vertical="center" wrapText="1"/>
    </xf>
    <xf numFmtId="49" fontId="18" fillId="18" borderId="15" xfId="0" applyNumberFormat="1" applyFont="1" applyFill="1" applyBorder="1" applyAlignment="1" applyProtection="1">
      <alignment horizontal="left" vertical="center" wrapText="1"/>
    </xf>
    <xf numFmtId="49" fontId="18" fillId="18" borderId="30" xfId="0" applyNumberFormat="1" applyFont="1" applyFill="1" applyBorder="1" applyAlignment="1" applyProtection="1">
      <alignment horizontal="left" vertical="center" wrapText="1"/>
    </xf>
    <xf numFmtId="0" fontId="18" fillId="18" borderId="44" xfId="0" applyFont="1" applyFill="1" applyBorder="1" applyAlignment="1" applyProtection="1">
      <alignment horizontal="left" vertical="center" wrapText="1"/>
    </xf>
    <xf numFmtId="0" fontId="18" fillId="18" borderId="19" xfId="0" applyFont="1" applyFill="1" applyBorder="1" applyAlignment="1" applyProtection="1">
      <alignment horizontal="left" vertical="center" wrapText="1"/>
    </xf>
    <xf numFmtId="0" fontId="18" fillId="18" borderId="39" xfId="0" applyFont="1" applyFill="1" applyBorder="1" applyAlignment="1" applyProtection="1">
      <alignment horizontal="left" vertical="center" wrapText="1"/>
    </xf>
    <xf numFmtId="49" fontId="18" fillId="11" borderId="49" xfId="0" applyNumberFormat="1" applyFont="1" applyFill="1" applyBorder="1" applyAlignment="1" applyProtection="1">
      <alignment horizontal="left" vertical="center" wrapText="1"/>
    </xf>
    <xf numFmtId="49" fontId="18" fillId="11" borderId="4" xfId="0" applyNumberFormat="1" applyFont="1" applyFill="1" applyBorder="1" applyAlignment="1" applyProtection="1">
      <alignment horizontal="left" vertical="center" wrapText="1"/>
    </xf>
    <xf numFmtId="49" fontId="18" fillId="11" borderId="15" xfId="0" applyNumberFormat="1" applyFont="1" applyFill="1" applyBorder="1" applyAlignment="1" applyProtection="1">
      <alignment horizontal="left" vertical="center" wrapText="1"/>
    </xf>
    <xf numFmtId="49" fontId="18" fillId="11" borderId="30" xfId="0" applyNumberFormat="1" applyFont="1" applyFill="1" applyBorder="1" applyAlignment="1" applyProtection="1">
      <alignment horizontal="left" vertical="center" wrapText="1"/>
    </xf>
    <xf numFmtId="0" fontId="18" fillId="19" borderId="31" xfId="0" applyFont="1" applyFill="1" applyBorder="1" applyAlignment="1" applyProtection="1">
      <alignment horizontal="center" vertical="center" textRotation="90" wrapText="1"/>
    </xf>
    <xf numFmtId="0" fontId="18" fillId="19" borderId="0" xfId="0" applyFont="1" applyFill="1" applyBorder="1" applyAlignment="1" applyProtection="1">
      <alignment horizontal="center" vertical="center" textRotation="90" wrapText="1"/>
    </xf>
    <xf numFmtId="0" fontId="18" fillId="19" borderId="20" xfId="0" applyFont="1" applyFill="1" applyBorder="1" applyAlignment="1" applyProtection="1">
      <alignment horizontal="center" vertical="center" textRotation="90" wrapText="1"/>
    </xf>
    <xf numFmtId="0" fontId="18" fillId="19" borderId="35" xfId="0" applyFont="1" applyFill="1" applyBorder="1" applyAlignment="1" applyProtection="1">
      <alignment horizontal="center" vertical="center" textRotation="90" wrapText="1"/>
    </xf>
    <xf numFmtId="0" fontId="18" fillId="19" borderId="2" xfId="0" applyFont="1" applyFill="1" applyBorder="1" applyAlignment="1" applyProtection="1">
      <alignment horizontal="center" vertical="center" textRotation="90" wrapText="1"/>
    </xf>
    <xf numFmtId="0" fontId="18" fillId="19" borderId="36" xfId="0" applyFont="1" applyFill="1" applyBorder="1" applyAlignment="1" applyProtection="1">
      <alignment horizontal="center" vertical="center" textRotation="90" wrapText="1"/>
    </xf>
    <xf numFmtId="0" fontId="21" fillId="7" borderId="31" xfId="0" applyFont="1" applyFill="1" applyBorder="1" applyAlignment="1" applyProtection="1">
      <alignment horizontal="center" vertical="center" textRotation="90" wrapText="1"/>
    </xf>
    <xf numFmtId="0" fontId="21" fillId="7" borderId="0" xfId="0" applyFont="1" applyFill="1" applyBorder="1" applyAlignment="1" applyProtection="1">
      <alignment horizontal="center" vertical="center" textRotation="90" wrapText="1"/>
    </xf>
    <xf numFmtId="0" fontId="21" fillId="7" borderId="20" xfId="0" applyFont="1" applyFill="1" applyBorder="1" applyAlignment="1" applyProtection="1">
      <alignment horizontal="center" vertical="center" textRotation="90" wrapText="1"/>
    </xf>
    <xf numFmtId="49" fontId="18" fillId="10" borderId="7" xfId="0" applyNumberFormat="1" applyFont="1" applyFill="1" applyBorder="1" applyAlignment="1" applyProtection="1">
      <alignment horizontal="center" vertical="center" wrapText="1"/>
    </xf>
    <xf numFmtId="49" fontId="18" fillId="10" borderId="12" xfId="0" applyNumberFormat="1" applyFont="1" applyFill="1" applyBorder="1" applyAlignment="1" applyProtection="1">
      <alignment horizontal="center" vertical="center" wrapText="1"/>
    </xf>
    <xf numFmtId="49" fontId="18" fillId="10" borderId="37" xfId="0" applyNumberFormat="1" applyFont="1" applyFill="1" applyBorder="1" applyAlignment="1" applyProtection="1">
      <alignment horizontal="center" vertical="center" wrapText="1"/>
    </xf>
    <xf numFmtId="0" fontId="18" fillId="6" borderId="4" xfId="0" applyFont="1" applyFill="1" applyBorder="1" applyAlignment="1" applyProtection="1">
      <alignment horizontal="center" vertical="center" wrapText="1"/>
    </xf>
    <xf numFmtId="49" fontId="18" fillId="10" borderId="5" xfId="0" applyNumberFormat="1" applyFont="1" applyFill="1" applyBorder="1" applyAlignment="1" applyProtection="1">
      <alignment horizontal="left" vertical="center" wrapText="1"/>
    </xf>
    <xf numFmtId="49" fontId="18" fillId="10" borderId="48" xfId="0" applyNumberFormat="1" applyFont="1" applyFill="1" applyBorder="1" applyAlignment="1" applyProtection="1">
      <alignment horizontal="left" vertical="center" wrapText="1"/>
    </xf>
    <xf numFmtId="0" fontId="18" fillId="28" borderId="44" xfId="0" applyFont="1" applyFill="1" applyBorder="1" applyAlignment="1" applyProtection="1">
      <alignment horizontal="left" vertical="center" wrapText="1"/>
    </xf>
    <xf numFmtId="0" fontId="18" fillId="28" borderId="39" xfId="0" applyFont="1" applyFill="1" applyBorder="1" applyAlignment="1" applyProtection="1">
      <alignment horizontal="left" vertical="center" wrapText="1"/>
    </xf>
    <xf numFmtId="0" fontId="18" fillId="6" borderId="17" xfId="0" applyFont="1" applyFill="1" applyBorder="1" applyAlignment="1" applyProtection="1">
      <alignment horizontal="center" wrapText="1"/>
    </xf>
    <xf numFmtId="0" fontId="22" fillId="30" borderId="4" xfId="0" applyFont="1" applyFill="1" applyBorder="1" applyAlignment="1" applyProtection="1">
      <alignment horizontal="center" vertical="center" wrapText="1"/>
    </xf>
    <xf numFmtId="0" fontId="22" fillId="30" borderId="15" xfId="0" applyFont="1" applyFill="1" applyBorder="1" applyAlignment="1" applyProtection="1">
      <alignment horizontal="center" vertical="center" wrapText="1"/>
    </xf>
    <xf numFmtId="0" fontId="22" fillId="30" borderId="25" xfId="0" applyFont="1" applyFill="1" applyBorder="1" applyAlignment="1" applyProtection="1">
      <alignment horizontal="center" vertical="center" wrapText="1"/>
    </xf>
    <xf numFmtId="0" fontId="22" fillId="30" borderId="26" xfId="0" applyFont="1" applyFill="1" applyBorder="1" applyAlignment="1" applyProtection="1">
      <alignment horizontal="center" vertical="center" wrapText="1"/>
    </xf>
    <xf numFmtId="0" fontId="22" fillId="30" borderId="27" xfId="0" applyFont="1" applyFill="1" applyBorder="1" applyAlignment="1" applyProtection="1">
      <alignment horizontal="center" vertical="center" wrapText="1"/>
    </xf>
    <xf numFmtId="0" fontId="18" fillId="0" borderId="1" xfId="0" applyFont="1" applyBorder="1" applyAlignment="1" applyProtection="1">
      <alignment horizontal="left"/>
    </xf>
    <xf numFmtId="0" fontId="18" fillId="0" borderId="1"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21" fillId="7" borderId="4" xfId="0" applyFont="1" applyFill="1" applyBorder="1" applyAlignment="1" applyProtection="1">
      <alignment horizontal="center" vertical="center" wrapText="1"/>
    </xf>
    <xf numFmtId="0" fontId="21" fillId="7" borderId="17" xfId="0" applyFont="1" applyFill="1" applyBorder="1" applyAlignment="1" applyProtection="1">
      <alignment horizontal="center" vertical="center" wrapText="1"/>
    </xf>
    <xf numFmtId="0" fontId="21" fillId="7" borderId="3" xfId="0" applyFont="1" applyFill="1" applyBorder="1" applyAlignment="1" applyProtection="1">
      <alignment horizontal="center" vertical="center" wrapText="1"/>
    </xf>
    <xf numFmtId="0" fontId="21" fillId="7" borderId="6" xfId="0" applyFont="1" applyFill="1" applyBorder="1" applyAlignment="1" applyProtection="1">
      <alignment horizontal="center" vertical="center" wrapText="1"/>
    </xf>
    <xf numFmtId="0" fontId="21" fillId="7" borderId="27" xfId="0" applyNumberFormat="1" applyFont="1" applyFill="1" applyBorder="1" applyAlignment="1" applyProtection="1">
      <alignment horizontal="center" vertical="center" wrapText="1"/>
    </xf>
    <xf numFmtId="0" fontId="21" fillId="7" borderId="17" xfId="0" applyNumberFormat="1" applyFont="1" applyFill="1" applyBorder="1" applyAlignment="1" applyProtection="1">
      <alignment horizontal="center" vertical="center" wrapText="1"/>
    </xf>
    <xf numFmtId="0" fontId="12" fillId="17" borderId="1" xfId="0" applyFont="1" applyFill="1" applyBorder="1" applyAlignment="1">
      <alignment horizontal="center"/>
    </xf>
    <xf numFmtId="0" fontId="12" fillId="17" borderId="1" xfId="0" applyFont="1" applyFill="1" applyBorder="1" applyAlignment="1">
      <alignment horizontal="center" vertical="center"/>
    </xf>
    <xf numFmtId="9" fontId="0" fillId="0" borderId="0" xfId="0" applyNumberFormat="1" applyBorder="1" applyAlignment="1">
      <alignment horizontal="center"/>
    </xf>
    <xf numFmtId="0" fontId="12" fillId="21" borderId="1" xfId="0" applyFont="1" applyFill="1" applyBorder="1" applyAlignment="1">
      <alignment horizontal="center"/>
    </xf>
    <xf numFmtId="0" fontId="12" fillId="21" borderId="1" xfId="0" applyFont="1" applyFill="1" applyBorder="1" applyAlignment="1">
      <alignment horizontal="center" vertical="center"/>
    </xf>
    <xf numFmtId="9" fontId="0" fillId="0" borderId="0" xfId="0" applyNumberFormat="1" applyBorder="1" applyAlignment="1">
      <alignment horizontal="center" vertical="center"/>
    </xf>
    <xf numFmtId="0" fontId="12" fillId="20" borderId="1" xfId="0" applyFont="1" applyFill="1" applyBorder="1" applyAlignment="1">
      <alignment horizontal="center"/>
    </xf>
    <xf numFmtId="0" fontId="12" fillId="20" borderId="1" xfId="0" applyFont="1" applyFill="1" applyBorder="1" applyAlignment="1">
      <alignment horizontal="center" vertical="center"/>
    </xf>
    <xf numFmtId="0" fontId="12" fillId="6" borderId="1" xfId="0" applyFont="1" applyFill="1" applyBorder="1" applyAlignment="1">
      <alignment horizontal="center"/>
    </xf>
    <xf numFmtId="0" fontId="12" fillId="6" borderId="1" xfId="0" applyFont="1" applyFill="1" applyBorder="1" applyAlignment="1">
      <alignment horizontal="center" vertical="center"/>
    </xf>
    <xf numFmtId="0" fontId="0" fillId="22" borderId="1" xfId="0" applyFill="1" applyBorder="1" applyAlignment="1">
      <alignment horizontal="center"/>
    </xf>
    <xf numFmtId="9" fontId="0" fillId="22" borderId="1" xfId="0" applyNumberFormat="1" applyFill="1" applyBorder="1" applyAlignment="1">
      <alignment horizontal="center"/>
    </xf>
    <xf numFmtId="0" fontId="12" fillId="21" borderId="18" xfId="0" applyFont="1" applyFill="1" applyBorder="1" applyAlignment="1">
      <alignment horizontal="center"/>
    </xf>
    <xf numFmtId="0" fontId="12" fillId="21" borderId="18" xfId="0" applyFont="1" applyFill="1" applyBorder="1" applyAlignment="1">
      <alignment horizontal="center" vertical="center"/>
    </xf>
    <xf numFmtId="9" fontId="0" fillId="22" borderId="1" xfId="0" applyNumberFormat="1" applyFill="1" applyBorder="1" applyAlignment="1">
      <alignment horizontal="center" vertical="center"/>
    </xf>
    <xf numFmtId="0" fontId="12" fillId="20" borderId="18" xfId="0" applyFont="1" applyFill="1" applyBorder="1" applyAlignment="1">
      <alignment horizontal="center"/>
    </xf>
    <xf numFmtId="0" fontId="12" fillId="20" borderId="18" xfId="0" applyFont="1" applyFill="1" applyBorder="1" applyAlignment="1">
      <alignment horizontal="center" vertical="center"/>
    </xf>
    <xf numFmtId="0" fontId="12" fillId="6" borderId="18" xfId="0" applyFont="1" applyFill="1" applyBorder="1" applyAlignment="1">
      <alignment horizontal="center"/>
    </xf>
    <xf numFmtId="0" fontId="12" fillId="6" borderId="18" xfId="0" applyFont="1" applyFill="1" applyBorder="1" applyAlignment="1">
      <alignment horizontal="center" vertical="center"/>
    </xf>
    <xf numFmtId="0" fontId="12" fillId="10" borderId="1" xfId="0" applyFont="1" applyFill="1" applyBorder="1" applyAlignment="1">
      <alignment horizontal="center"/>
    </xf>
  </cellXfs>
  <cellStyles count="3">
    <cellStyle name="Millares" xfId="1" builtinId="3"/>
    <cellStyle name="Normal" xfId="0" builtinId="0"/>
    <cellStyle name="TableStyleLight1" xfId="2"/>
  </cellStyles>
  <dxfs count="1">
    <dxf>
      <font>
        <sz val="11"/>
        <color rgb="FF000000"/>
        <name val="Calibri"/>
      </font>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BFBFBF"/>
      <rgbColor rgb="FF948A54"/>
      <rgbColor rgb="FF95B3D7"/>
      <rgbColor rgb="FF993366"/>
      <rgbColor rgb="FFF2DCDB"/>
      <rgbColor rgb="FFDBEEF4"/>
      <rgbColor rgb="FF660066"/>
      <rgbColor rgb="FFD99694"/>
      <rgbColor rgb="FF0066CC"/>
      <rgbColor rgb="FFC6D9F1"/>
      <rgbColor rgb="FF000080"/>
      <rgbColor rgb="FFFF00FF"/>
      <rgbColor rgb="FFD9D9D9"/>
      <rgbColor rgb="FF00FFFF"/>
      <rgbColor rgb="FF800080"/>
      <rgbColor rgb="FF800000"/>
      <rgbColor rgb="FF008080"/>
      <rgbColor rgb="FF0000FF"/>
      <rgbColor rgb="FF00CCFF"/>
      <rgbColor rgb="FFDCE6F2"/>
      <rgbColor rgb="FFD7E4BD"/>
      <rgbColor rgb="FFFFFF99"/>
      <rgbColor rgb="FF8EB4E3"/>
      <rgbColor rgb="FFE6B9B8"/>
      <rgbColor rgb="FFB3A2C7"/>
      <rgbColor rgb="FFFCD5B5"/>
      <rgbColor rgb="FF3366FF"/>
      <rgbColor rgb="FFE6E0EC"/>
      <rgbColor rgb="FF92D050"/>
      <rgbColor rgb="FFC3D69B"/>
      <rgbColor rgb="FFF79646"/>
      <rgbColor rgb="FFFF6600"/>
      <rgbColor rgb="FF558ED5"/>
      <rgbColor rgb="FFC4BD97"/>
      <rgbColor rgb="FF003366"/>
      <rgbColor rgb="FF00B050"/>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64</xdr:col>
      <xdr:colOff>370080</xdr:colOff>
      <xdr:row>6</xdr:row>
      <xdr:rowOff>162360</xdr:rowOff>
    </xdr:from>
    <xdr:to>
      <xdr:col>70</xdr:col>
      <xdr:colOff>569880</xdr:colOff>
      <xdr:row>23</xdr:row>
      <xdr:rowOff>9720</xdr:rowOff>
    </xdr:to>
    <xdr:pic>
      <xdr:nvPicPr>
        <xdr:cNvPr id="2" name="Picture 1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31082400" y="1381320"/>
          <a:ext cx="5034600" cy="14896800"/>
        </a:xfrm>
        <a:prstGeom prst="rect">
          <a:avLst/>
        </a:prstGeom>
        <a:ln>
          <a:noFill/>
        </a:ln>
      </xdr:spPr>
    </xdr:pic>
    <xdr:clientData/>
  </xdr:twoCellAnchor>
  <xdr:twoCellAnchor>
    <xdr:from>
      <xdr:col>0</xdr:col>
      <xdr:colOff>0</xdr:colOff>
      <xdr:row>0</xdr:row>
      <xdr:rowOff>0</xdr:rowOff>
    </xdr:from>
    <xdr:to>
      <xdr:col>31</xdr:col>
      <xdr:colOff>1781175</xdr:colOff>
      <xdr:row>11</xdr:row>
      <xdr:rowOff>3209925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sheetPr>
  <dimension ref="A1:AMK23"/>
  <sheetViews>
    <sheetView topLeftCell="A13" zoomScaleNormal="100" workbookViewId="0">
      <selection activeCell="E18" sqref="E18:N18"/>
    </sheetView>
  </sheetViews>
  <sheetFormatPr baseColWidth="10" defaultColWidth="9.140625" defaultRowHeight="15" x14ac:dyDescent="0.25"/>
  <cols>
    <col min="1" max="1" width="27.42578125" style="1"/>
    <col min="2" max="2" width="5" style="1"/>
    <col min="3" max="3" width="7.7109375" style="1"/>
    <col min="4" max="7" width="3.140625" style="1"/>
    <col min="8" max="9" width="0" style="1" hidden="1"/>
    <col min="10" max="11" width="3.140625" style="1"/>
    <col min="12" max="12" width="0" style="1" hidden="1"/>
    <col min="13" max="14" width="3.140625" style="1"/>
    <col min="15" max="17" width="0" style="1" hidden="1"/>
    <col min="18" max="29" width="3.140625" style="1"/>
    <col min="30" max="31" width="6.5703125" style="1"/>
    <col min="32" max="32" width="28.140625" style="1"/>
    <col min="33" max="33" width="26.7109375" style="1"/>
    <col min="34" max="35" width="4.28515625" style="1"/>
    <col min="36" max="37" width="3.5703125" style="1"/>
    <col min="38" max="38" width="12.7109375" style="1"/>
    <col min="39" max="40" width="3.140625" style="1"/>
    <col min="41" max="41" width="12.42578125" style="1"/>
    <col min="42" max="43" width="3.7109375" style="1"/>
    <col min="44" max="44" width="13.85546875" style="1"/>
    <col min="45" max="46" width="4.140625" style="1"/>
    <col min="47" max="47" width="11.42578125" style="1"/>
    <col min="48" max="49" width="3.42578125" style="1"/>
    <col min="50" max="50" width="12.140625" style="1"/>
    <col min="51" max="54" width="11.42578125" style="1"/>
    <col min="55" max="56" width="4" style="1"/>
    <col min="57" max="57" width="18" style="1"/>
    <col min="58" max="60" width="24.140625" style="1"/>
    <col min="61" max="64" width="3.28515625" style="1"/>
    <col min="65" max="1025" width="11.42578125" style="1"/>
  </cols>
  <sheetData>
    <row r="1" spans="1:1024" ht="20.25" x14ac:dyDescent="0.3">
      <c r="A1" s="2" t="s">
        <v>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x14ac:dyDescent="0.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5" customFormat="1" ht="15.75" customHeight="1" x14ac:dyDescent="0.25">
      <c r="A3" s="3" t="s">
        <v>1</v>
      </c>
      <c r="B3" s="4" t="s">
        <v>2</v>
      </c>
    </row>
    <row r="4" spans="1:1024" s="5" customFormat="1" ht="15.75" customHeight="1" x14ac:dyDescent="0.25">
      <c r="A4" s="3" t="s">
        <v>3</v>
      </c>
      <c r="B4" s="4" t="s">
        <v>4</v>
      </c>
    </row>
    <row r="5" spans="1:1024" s="5" customFormat="1" ht="15.75" customHeight="1" x14ac:dyDescent="0.25">
      <c r="A5" s="3" t="s">
        <v>5</v>
      </c>
      <c r="B5" s="4" t="s">
        <v>6</v>
      </c>
    </row>
    <row r="6" spans="1:1024" s="5" customFormat="1" ht="15.75" customHeight="1" x14ac:dyDescent="0.25">
      <c r="A6" s="3" t="s">
        <v>7</v>
      </c>
      <c r="B6" s="4" t="s">
        <v>8</v>
      </c>
    </row>
    <row r="7" spans="1:1024" x14ac:dyDescent="0.25">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6" customFormat="1" ht="13.5" customHeight="1" x14ac:dyDescent="0.25">
      <c r="B8" s="7"/>
      <c r="C8" s="7"/>
      <c r="D8" s="251" t="s">
        <v>9</v>
      </c>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2" t="s">
        <v>10</v>
      </c>
      <c r="AE8" s="252"/>
      <c r="AF8" s="252"/>
      <c r="AG8" s="253" t="s">
        <v>11</v>
      </c>
      <c r="AH8" s="253"/>
      <c r="AI8" s="253"/>
      <c r="AJ8" s="253"/>
      <c r="AK8" s="253"/>
      <c r="AL8" s="253"/>
      <c r="AM8" s="253"/>
      <c r="AN8" s="253"/>
      <c r="AO8" s="253"/>
      <c r="AP8" s="253"/>
      <c r="AQ8" s="253"/>
      <c r="AR8" s="253"/>
      <c r="AS8" s="253"/>
      <c r="AT8" s="253"/>
      <c r="AU8" s="253"/>
      <c r="AV8" s="253"/>
      <c r="AW8" s="253"/>
      <c r="AX8" s="253"/>
      <c r="AY8" s="254" t="s">
        <v>12</v>
      </c>
      <c r="AZ8" s="254"/>
      <c r="BA8" s="254"/>
      <c r="BB8" s="254"/>
      <c r="BC8" s="245" t="s">
        <v>13</v>
      </c>
      <c r="BD8" s="245"/>
      <c r="BE8" s="245"/>
      <c r="BF8" s="244" t="s">
        <v>14</v>
      </c>
      <c r="BG8" s="245" t="s">
        <v>15</v>
      </c>
      <c r="BH8" s="244" t="s">
        <v>16</v>
      </c>
      <c r="BI8" s="246" t="s">
        <v>17</v>
      </c>
      <c r="BJ8" s="246"/>
      <c r="BK8" s="246"/>
      <c r="BL8" s="246"/>
    </row>
    <row r="9" spans="1:1024" ht="36" customHeight="1" x14ac:dyDescent="0.25">
      <c r="A9" s="6"/>
      <c r="B9" s="247" t="s">
        <v>18</v>
      </c>
      <c r="C9" s="247"/>
      <c r="D9" s="248" t="s">
        <v>19</v>
      </c>
      <c r="E9" s="248"/>
      <c r="F9" s="248"/>
      <c r="G9" s="248"/>
      <c r="H9" s="248"/>
      <c r="I9" s="248"/>
      <c r="J9" s="248"/>
      <c r="K9" s="248"/>
      <c r="L9" s="249" t="s">
        <v>20</v>
      </c>
      <c r="M9" s="249"/>
      <c r="N9" s="249"/>
      <c r="O9" s="249"/>
      <c r="P9" s="249"/>
      <c r="Q9" s="249"/>
      <c r="R9" s="249"/>
      <c r="S9" s="249"/>
      <c r="T9" s="247" t="s">
        <v>21</v>
      </c>
      <c r="U9" s="247"/>
      <c r="V9" s="247"/>
      <c r="W9" s="247"/>
      <c r="X9" s="247"/>
      <c r="Y9" s="247"/>
      <c r="Z9" s="247"/>
      <c r="AA9" s="247"/>
      <c r="AB9" s="247"/>
      <c r="AC9" s="247"/>
      <c r="AD9" s="250" t="s">
        <v>22</v>
      </c>
      <c r="AE9" s="250"/>
      <c r="AF9" s="8" t="s">
        <v>23</v>
      </c>
      <c r="AG9" s="8" t="s">
        <v>24</v>
      </c>
      <c r="AH9" s="247" t="s">
        <v>25</v>
      </c>
      <c r="AI9" s="247"/>
      <c r="AJ9" s="247" t="s">
        <v>26</v>
      </c>
      <c r="AK9" s="247"/>
      <c r="AL9" s="247"/>
      <c r="AM9" s="247" t="s">
        <v>27</v>
      </c>
      <c r="AN9" s="247"/>
      <c r="AO9" s="247"/>
      <c r="AP9" s="247" t="s">
        <v>28</v>
      </c>
      <c r="AQ9" s="247"/>
      <c r="AR9" s="247"/>
      <c r="AS9" s="247" t="s">
        <v>29</v>
      </c>
      <c r="AT9" s="247"/>
      <c r="AU9" s="247"/>
      <c r="AV9" s="247" t="s">
        <v>30</v>
      </c>
      <c r="AW9" s="247"/>
      <c r="AX9" s="247"/>
      <c r="AY9" s="8" t="s">
        <v>31</v>
      </c>
      <c r="AZ9" s="8" t="s">
        <v>32</v>
      </c>
      <c r="BA9" s="8" t="s">
        <v>33</v>
      </c>
      <c r="BB9" s="8" t="s">
        <v>34</v>
      </c>
      <c r="BC9" s="247" t="s">
        <v>35</v>
      </c>
      <c r="BD9" s="247"/>
      <c r="BE9" s="247"/>
      <c r="BF9" s="244"/>
      <c r="BG9" s="245"/>
      <c r="BH9" s="244"/>
      <c r="BI9" s="246"/>
      <c r="BJ9" s="246"/>
      <c r="BK9" s="246"/>
      <c r="BL9" s="246"/>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1.5" customHeight="1" x14ac:dyDescent="0.25">
      <c r="A10" s="9" t="s">
        <v>36</v>
      </c>
      <c r="B10" s="10" t="s">
        <v>37</v>
      </c>
      <c r="C10" s="10" t="s">
        <v>38</v>
      </c>
      <c r="D10" s="11" t="s">
        <v>39</v>
      </c>
      <c r="E10" s="12" t="s">
        <v>40</v>
      </c>
      <c r="F10" s="12" t="s">
        <v>41</v>
      </c>
      <c r="G10" s="12" t="s">
        <v>42</v>
      </c>
      <c r="H10" s="12"/>
      <c r="I10" s="12"/>
      <c r="J10" s="12" t="s">
        <v>43</v>
      </c>
      <c r="K10" s="13"/>
      <c r="L10" s="14"/>
      <c r="M10" s="12" t="s">
        <v>44</v>
      </c>
      <c r="N10" s="12" t="s">
        <v>45</v>
      </c>
      <c r="O10" s="12"/>
      <c r="P10" s="12"/>
      <c r="Q10" s="12"/>
      <c r="R10" s="12" t="s">
        <v>46</v>
      </c>
      <c r="S10" s="13"/>
      <c r="T10" s="15" t="s">
        <v>47</v>
      </c>
      <c r="U10" s="16" t="s">
        <v>48</v>
      </c>
      <c r="V10" s="16" t="s">
        <v>49</v>
      </c>
      <c r="W10" s="16" t="s">
        <v>50</v>
      </c>
      <c r="X10" s="16" t="s">
        <v>51</v>
      </c>
      <c r="Y10" s="16" t="s">
        <v>52</v>
      </c>
      <c r="Z10" s="16" t="s">
        <v>53</v>
      </c>
      <c r="AA10" s="16" t="s">
        <v>54</v>
      </c>
      <c r="AB10" s="16" t="s">
        <v>55</v>
      </c>
      <c r="AC10" s="17"/>
      <c r="AD10" s="18" t="s">
        <v>56</v>
      </c>
      <c r="AE10" s="19" t="s">
        <v>57</v>
      </c>
      <c r="AF10" s="20"/>
      <c r="AG10" s="18"/>
      <c r="AH10" s="19" t="s">
        <v>56</v>
      </c>
      <c r="AI10" s="19" t="s">
        <v>57</v>
      </c>
      <c r="AJ10" s="19" t="s">
        <v>56</v>
      </c>
      <c r="AK10" s="19" t="s">
        <v>57</v>
      </c>
      <c r="AL10" s="21" t="s">
        <v>58</v>
      </c>
      <c r="AM10" s="19" t="s">
        <v>56</v>
      </c>
      <c r="AN10" s="19" t="s">
        <v>57</v>
      </c>
      <c r="AO10" s="21" t="s">
        <v>59</v>
      </c>
      <c r="AP10" s="19" t="s">
        <v>56</v>
      </c>
      <c r="AQ10" s="19" t="s">
        <v>57</v>
      </c>
      <c r="AR10" s="21" t="s">
        <v>58</v>
      </c>
      <c r="AS10" s="19" t="s">
        <v>56</v>
      </c>
      <c r="AT10" s="19" t="s">
        <v>57</v>
      </c>
      <c r="AU10" s="22" t="s">
        <v>60</v>
      </c>
      <c r="AV10" s="19" t="s">
        <v>56</v>
      </c>
      <c r="AW10" s="19" t="s">
        <v>57</v>
      </c>
      <c r="AX10" s="23" t="s">
        <v>58</v>
      </c>
      <c r="AY10" s="18"/>
      <c r="AZ10" s="19"/>
      <c r="BA10" s="19"/>
      <c r="BB10" s="20"/>
      <c r="BC10" s="18" t="s">
        <v>56</v>
      </c>
      <c r="BD10" s="19" t="s">
        <v>57</v>
      </c>
      <c r="BE10" s="24" t="s">
        <v>61</v>
      </c>
      <c r="BF10" s="25"/>
      <c r="BG10" s="25"/>
      <c r="BH10" s="25"/>
      <c r="BI10" s="26" t="s">
        <v>2</v>
      </c>
      <c r="BJ10" s="27" t="s">
        <v>4</v>
      </c>
      <c r="BK10" s="27" t="s">
        <v>6</v>
      </c>
      <c r="BL10" s="28" t="s">
        <v>8</v>
      </c>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27.5" x14ac:dyDescent="0.25">
      <c r="A11" s="29" t="s">
        <v>62</v>
      </c>
      <c r="B11" s="30" t="s">
        <v>63</v>
      </c>
      <c r="C11" s="30"/>
      <c r="D11" s="30"/>
      <c r="E11" s="30"/>
      <c r="F11" s="30"/>
      <c r="G11" s="30"/>
      <c r="H11" s="30"/>
      <c r="I11" s="30"/>
      <c r="J11" s="30"/>
      <c r="K11" s="30"/>
      <c r="L11" s="30"/>
      <c r="M11" s="30" t="s">
        <v>63</v>
      </c>
      <c r="N11" s="30" t="s">
        <v>63</v>
      </c>
      <c r="O11" s="30"/>
      <c r="P11" s="30"/>
      <c r="Q11" s="30"/>
      <c r="R11" s="30" t="s">
        <v>63</v>
      </c>
      <c r="S11" s="30"/>
      <c r="T11" s="30" t="s">
        <v>63</v>
      </c>
      <c r="U11" s="30" t="s">
        <v>63</v>
      </c>
      <c r="V11" s="30" t="s">
        <v>63</v>
      </c>
      <c r="W11" s="30" t="s">
        <v>63</v>
      </c>
      <c r="X11" s="30" t="s">
        <v>63</v>
      </c>
      <c r="Y11" s="30" t="s">
        <v>63</v>
      </c>
      <c r="Z11" s="30" t="s">
        <v>63</v>
      </c>
      <c r="AA11" s="30" t="s">
        <v>63</v>
      </c>
      <c r="AB11" s="30" t="s">
        <v>63</v>
      </c>
      <c r="AC11" s="30"/>
      <c r="AD11" s="30" t="s">
        <v>63</v>
      </c>
      <c r="AE11" s="30"/>
      <c r="AF11" s="30" t="s">
        <v>64</v>
      </c>
      <c r="AG11" s="30" t="s">
        <v>65</v>
      </c>
      <c r="AH11" s="30" t="s">
        <v>63</v>
      </c>
      <c r="AI11" s="30"/>
      <c r="AJ11" s="30" t="s">
        <v>63</v>
      </c>
      <c r="AK11" s="30"/>
      <c r="AL11" s="30" t="s">
        <v>66</v>
      </c>
      <c r="AM11" s="30"/>
      <c r="AN11" s="30" t="s">
        <v>63</v>
      </c>
      <c r="AO11" s="30" t="s">
        <v>67</v>
      </c>
      <c r="AP11" s="30" t="s">
        <v>63</v>
      </c>
      <c r="AQ11" s="30"/>
      <c r="AR11" s="30" t="s">
        <v>68</v>
      </c>
      <c r="AS11" s="30" t="s">
        <v>63</v>
      </c>
      <c r="AT11" s="30"/>
      <c r="AU11" s="30" t="s">
        <v>69</v>
      </c>
      <c r="AV11" s="30" t="s">
        <v>63</v>
      </c>
      <c r="AW11" s="30"/>
      <c r="AX11" s="30" t="s">
        <v>66</v>
      </c>
      <c r="AY11" s="30" t="s">
        <v>70</v>
      </c>
      <c r="AZ11" s="30" t="s">
        <v>65</v>
      </c>
      <c r="BA11" s="30" t="s">
        <v>71</v>
      </c>
      <c r="BB11" s="30" t="s">
        <v>72</v>
      </c>
      <c r="BC11" s="30"/>
      <c r="BD11" s="30" t="s">
        <v>63</v>
      </c>
      <c r="BE11" s="30"/>
      <c r="BF11" s="30"/>
      <c r="BG11" s="30" t="s">
        <v>73</v>
      </c>
      <c r="BH11" s="30" t="s">
        <v>74</v>
      </c>
      <c r="BI11" s="30"/>
      <c r="BJ11" s="30"/>
      <c r="BK11" s="30" t="s">
        <v>63</v>
      </c>
      <c r="BL11" s="30"/>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55" x14ac:dyDescent="0.25">
      <c r="A12" s="31" t="s">
        <v>75</v>
      </c>
      <c r="B12" s="32"/>
      <c r="C12" s="32" t="s">
        <v>63</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t="s">
        <v>76</v>
      </c>
      <c r="AG12" s="32" t="s">
        <v>77</v>
      </c>
      <c r="AH12" s="32" t="s">
        <v>63</v>
      </c>
      <c r="AI12" s="32"/>
      <c r="AJ12" s="32" t="s">
        <v>63</v>
      </c>
      <c r="AK12" s="32"/>
      <c r="AL12" s="32" t="s">
        <v>78</v>
      </c>
      <c r="AM12" s="32"/>
      <c r="AN12" s="32" t="s">
        <v>63</v>
      </c>
      <c r="AO12" s="32" t="s">
        <v>79</v>
      </c>
      <c r="AP12" s="32" t="s">
        <v>63</v>
      </c>
      <c r="AQ12" s="32"/>
      <c r="AR12" s="32" t="s">
        <v>66</v>
      </c>
      <c r="AS12" s="32" t="s">
        <v>63</v>
      </c>
      <c r="AT12" s="32"/>
      <c r="AU12" s="32" t="s">
        <v>80</v>
      </c>
      <c r="AV12" s="32" t="s">
        <v>63</v>
      </c>
      <c r="AW12" s="32"/>
      <c r="AX12" s="32" t="s">
        <v>81</v>
      </c>
      <c r="AY12" s="32" t="s">
        <v>70</v>
      </c>
      <c r="AZ12" s="32" t="s">
        <v>65</v>
      </c>
      <c r="BA12" s="32" t="s">
        <v>82</v>
      </c>
      <c r="BB12" s="32" t="s">
        <v>83</v>
      </c>
      <c r="BC12" s="32" t="s">
        <v>63</v>
      </c>
      <c r="BD12" s="32"/>
      <c r="BE12" s="32"/>
      <c r="BF12" s="32" t="s">
        <v>84</v>
      </c>
      <c r="BG12" s="32" t="s">
        <v>85</v>
      </c>
      <c r="BH12" s="32" t="s">
        <v>86</v>
      </c>
      <c r="BI12" s="32"/>
      <c r="BJ12" s="32"/>
      <c r="BK12" s="32"/>
      <c r="BL12" s="3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25">
      <c r="A13" s="29" t="s">
        <v>87</v>
      </c>
      <c r="B13" s="30" t="s">
        <v>63</v>
      </c>
      <c r="C13" s="30"/>
      <c r="D13" s="30" t="s">
        <v>63</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3"/>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25">
      <c r="A14" s="34" t="s">
        <v>88</v>
      </c>
      <c r="B14" s="32" t="s">
        <v>63</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5"/>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x14ac:dyDescent="0.25">
      <c r="A15" s="29" t="s">
        <v>89</v>
      </c>
      <c r="B15" s="30" t="s">
        <v>63</v>
      </c>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25">
      <c r="A16" s="36" t="s">
        <v>90</v>
      </c>
      <c r="B16" s="32" t="s">
        <v>63</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x14ac:dyDescent="0.25">
      <c r="A17" s="29" t="s">
        <v>91</v>
      </c>
      <c r="B17" s="30" t="s">
        <v>63</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3"/>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76.5" x14ac:dyDescent="0.25">
      <c r="A18" s="34" t="s">
        <v>92</v>
      </c>
      <c r="B18" s="32" t="s">
        <v>63</v>
      </c>
      <c r="C18" s="32"/>
      <c r="D18" s="32" t="s">
        <v>63</v>
      </c>
      <c r="E18" s="32" t="s">
        <v>63</v>
      </c>
      <c r="F18" s="32" t="s">
        <v>63</v>
      </c>
      <c r="G18" s="32" t="s">
        <v>63</v>
      </c>
      <c r="H18" s="32"/>
      <c r="I18" s="32"/>
      <c r="J18" s="32" t="s">
        <v>63</v>
      </c>
      <c r="K18" s="32"/>
      <c r="L18" s="32"/>
      <c r="M18" s="32"/>
      <c r="N18" s="32"/>
      <c r="O18" s="32"/>
      <c r="P18" s="32"/>
      <c r="Q18" s="32"/>
      <c r="R18" s="32"/>
      <c r="S18" s="32"/>
      <c r="T18" s="32"/>
      <c r="U18" s="32"/>
      <c r="V18" s="32"/>
      <c r="W18" s="32"/>
      <c r="X18" s="32"/>
      <c r="Y18" s="32"/>
      <c r="Z18" s="32"/>
      <c r="AA18" s="32"/>
      <c r="AB18" s="32"/>
      <c r="AC18" s="32"/>
      <c r="AD18" s="32"/>
      <c r="AE18" s="32" t="s">
        <v>63</v>
      </c>
      <c r="AF18" s="37" t="s">
        <v>93</v>
      </c>
      <c r="AG18" s="32" t="s">
        <v>65</v>
      </c>
      <c r="AH18" s="32" t="s">
        <v>63</v>
      </c>
      <c r="AI18" s="32"/>
      <c r="AJ18" s="32" t="s">
        <v>63</v>
      </c>
      <c r="AK18" s="32"/>
      <c r="AL18" s="32" t="s">
        <v>94</v>
      </c>
      <c r="AM18" s="32" t="s">
        <v>63</v>
      </c>
      <c r="AN18" s="32"/>
      <c r="AO18" s="32" t="s">
        <v>95</v>
      </c>
      <c r="AP18" s="32" t="s">
        <v>63</v>
      </c>
      <c r="AQ18" s="32"/>
      <c r="AR18" s="32" t="s">
        <v>96</v>
      </c>
      <c r="AS18" s="32" t="s">
        <v>63</v>
      </c>
      <c r="AT18" s="32"/>
      <c r="AU18" s="32" t="s">
        <v>69</v>
      </c>
      <c r="AV18" s="32" t="s">
        <v>63</v>
      </c>
      <c r="AW18" s="32"/>
      <c r="AX18" s="32" t="s">
        <v>78</v>
      </c>
      <c r="AY18" s="32" t="s">
        <v>97</v>
      </c>
      <c r="AZ18" s="32" t="s">
        <v>65</v>
      </c>
      <c r="BA18" s="32"/>
      <c r="BB18" s="32"/>
      <c r="BC18" s="32" t="s">
        <v>63</v>
      </c>
      <c r="BD18" s="32"/>
      <c r="BE18" s="32" t="s">
        <v>98</v>
      </c>
      <c r="BF18" s="32" t="s">
        <v>99</v>
      </c>
      <c r="BG18" s="32" t="s">
        <v>100</v>
      </c>
      <c r="BH18" s="32" t="s">
        <v>101</v>
      </c>
      <c r="BI18" s="32"/>
      <c r="BJ18" s="32"/>
      <c r="BK18" s="32" t="s">
        <v>63</v>
      </c>
      <c r="BL18" s="32"/>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94.5" customHeight="1" x14ac:dyDescent="0.25">
      <c r="A19" s="38" t="s">
        <v>102</v>
      </c>
      <c r="B19" s="39" t="s">
        <v>63</v>
      </c>
      <c r="C19" s="39"/>
      <c r="D19" s="39" t="s">
        <v>63</v>
      </c>
      <c r="E19" s="39" t="s">
        <v>63</v>
      </c>
      <c r="F19" s="39" t="s">
        <v>63</v>
      </c>
      <c r="G19" s="39" t="s">
        <v>63</v>
      </c>
      <c r="H19" s="39"/>
      <c r="I19" s="39"/>
      <c r="J19" s="39" t="s">
        <v>63</v>
      </c>
      <c r="K19" s="39"/>
      <c r="L19" s="39"/>
      <c r="M19" s="39"/>
      <c r="N19" s="39"/>
      <c r="O19" s="39"/>
      <c r="P19" s="39"/>
      <c r="Q19" s="39"/>
      <c r="R19" s="39"/>
      <c r="S19" s="39"/>
      <c r="T19" s="39"/>
      <c r="U19" s="39"/>
      <c r="V19" s="39"/>
      <c r="W19" s="39"/>
      <c r="X19" s="39"/>
      <c r="Y19" s="39"/>
      <c r="Z19" s="39"/>
      <c r="AA19" s="39"/>
      <c r="AB19" s="39"/>
      <c r="AC19" s="39"/>
      <c r="AD19" s="39" t="s">
        <v>63</v>
      </c>
      <c r="AE19" s="30"/>
      <c r="AF19" s="30" t="s">
        <v>103</v>
      </c>
      <c r="AG19" s="30" t="s">
        <v>104</v>
      </c>
      <c r="AH19" s="39" t="s">
        <v>63</v>
      </c>
      <c r="AI19" s="39"/>
      <c r="AJ19" s="39"/>
      <c r="AK19" s="39"/>
      <c r="AL19" s="30" t="s">
        <v>66</v>
      </c>
      <c r="AM19" s="39" t="s">
        <v>63</v>
      </c>
      <c r="AN19" s="39"/>
      <c r="AO19" s="39" t="s">
        <v>105</v>
      </c>
      <c r="AP19" s="39" t="s">
        <v>63</v>
      </c>
      <c r="AQ19" s="39"/>
      <c r="AR19" s="39" t="s">
        <v>96</v>
      </c>
      <c r="AS19" s="39" t="s">
        <v>63</v>
      </c>
      <c r="AT19" s="39"/>
      <c r="AU19" s="30" t="s">
        <v>69</v>
      </c>
      <c r="AV19" s="39" t="s">
        <v>63</v>
      </c>
      <c r="AW19" s="39"/>
      <c r="AX19" s="30" t="s">
        <v>78</v>
      </c>
      <c r="AY19" s="30" t="s">
        <v>97</v>
      </c>
      <c r="AZ19" s="30" t="s">
        <v>65</v>
      </c>
      <c r="BA19" s="39" t="s">
        <v>106</v>
      </c>
      <c r="BB19" s="30" t="s">
        <v>106</v>
      </c>
      <c r="BC19" s="39" t="s">
        <v>63</v>
      </c>
      <c r="BD19" s="39"/>
      <c r="BE19" s="39" t="s">
        <v>107</v>
      </c>
      <c r="BF19" s="39" t="s">
        <v>108</v>
      </c>
      <c r="BG19" s="39"/>
      <c r="BH19" s="30" t="s">
        <v>109</v>
      </c>
      <c r="BI19" s="39"/>
      <c r="BJ19" s="39"/>
      <c r="BK19" s="39" t="s">
        <v>63</v>
      </c>
      <c r="BL19" s="3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92.25" customHeight="1" x14ac:dyDescent="0.25">
      <c r="A20" s="40" t="s">
        <v>110</v>
      </c>
      <c r="B20" s="41" t="s">
        <v>63</v>
      </c>
      <c r="C20" s="41"/>
      <c r="D20" s="41" t="s">
        <v>63</v>
      </c>
      <c r="E20" s="41" t="s">
        <v>63</v>
      </c>
      <c r="F20" s="41" t="s">
        <v>63</v>
      </c>
      <c r="G20" s="41" t="s">
        <v>63</v>
      </c>
      <c r="H20" s="41"/>
      <c r="I20" s="41"/>
      <c r="J20" s="41" t="s">
        <v>63</v>
      </c>
      <c r="K20" s="41"/>
      <c r="L20" s="41"/>
      <c r="M20" s="41"/>
      <c r="N20" s="41"/>
      <c r="O20" s="41"/>
      <c r="P20" s="41"/>
      <c r="Q20" s="41"/>
      <c r="R20" s="41"/>
      <c r="S20" s="41"/>
      <c r="T20" s="41"/>
      <c r="U20" s="41"/>
      <c r="V20" s="41"/>
      <c r="W20" s="41"/>
      <c r="X20" s="41"/>
      <c r="Y20" s="41"/>
      <c r="Z20" s="41"/>
      <c r="AA20" s="41"/>
      <c r="AB20" s="41"/>
      <c r="AC20" s="41"/>
      <c r="AD20" s="41"/>
      <c r="AE20" s="32"/>
      <c r="AF20" s="32" t="s">
        <v>111</v>
      </c>
      <c r="AG20" s="32" t="s">
        <v>65</v>
      </c>
      <c r="AH20" s="41" t="s">
        <v>63</v>
      </c>
      <c r="AI20" s="41"/>
      <c r="AJ20" s="41"/>
      <c r="AK20" s="41"/>
      <c r="AL20" s="32" t="s">
        <v>66</v>
      </c>
      <c r="AM20" s="41" t="s">
        <v>63</v>
      </c>
      <c r="AN20" s="41"/>
      <c r="AO20" s="41"/>
      <c r="AP20" s="41"/>
      <c r="AQ20" s="41"/>
      <c r="AR20" s="32"/>
      <c r="AS20" s="41"/>
      <c r="AT20" s="41"/>
      <c r="AU20" s="32"/>
      <c r="AV20" s="41"/>
      <c r="AW20" s="41"/>
      <c r="AX20" s="32"/>
      <c r="AY20" s="32"/>
      <c r="AZ20" s="32"/>
      <c r="BA20" s="41"/>
      <c r="BB20" s="32"/>
      <c r="BC20" s="41"/>
      <c r="BD20" s="41"/>
      <c r="BE20" s="41"/>
      <c r="BF20" s="41" t="s">
        <v>112</v>
      </c>
      <c r="BG20" s="41" t="s">
        <v>113</v>
      </c>
      <c r="BH20" s="32" t="s">
        <v>114</v>
      </c>
      <c r="BI20" s="41"/>
      <c r="BJ20" s="41"/>
      <c r="BK20" s="41" t="s">
        <v>63</v>
      </c>
      <c r="BL20" s="41"/>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s="42" customFormat="1" ht="89.25" customHeight="1" x14ac:dyDescent="0.2">
      <c r="A21" s="40" t="s">
        <v>115</v>
      </c>
      <c r="B21" s="41" t="s">
        <v>63</v>
      </c>
      <c r="C21" s="41"/>
      <c r="D21" s="41" t="s">
        <v>63</v>
      </c>
      <c r="E21" s="41" t="s">
        <v>63</v>
      </c>
      <c r="F21" s="41" t="s">
        <v>63</v>
      </c>
      <c r="G21" s="41" t="s">
        <v>63</v>
      </c>
      <c r="H21" s="41" t="s">
        <v>63</v>
      </c>
      <c r="I21" s="41" t="s">
        <v>63</v>
      </c>
      <c r="J21" s="41" t="s">
        <v>63</v>
      </c>
      <c r="K21" s="41"/>
      <c r="L21" s="41"/>
      <c r="M21" s="41"/>
      <c r="N21" s="41"/>
      <c r="O21" s="41"/>
      <c r="P21" s="41"/>
      <c r="Q21" s="41"/>
      <c r="R21" s="41"/>
      <c r="S21" s="41"/>
      <c r="T21" s="41"/>
      <c r="U21" s="41"/>
      <c r="V21" s="41"/>
      <c r="W21" s="41"/>
      <c r="X21" s="41"/>
      <c r="Y21" s="41"/>
      <c r="Z21" s="41"/>
      <c r="AA21" s="41"/>
      <c r="AB21" s="41"/>
      <c r="AC21" s="41"/>
      <c r="AD21" s="41"/>
      <c r="AE21" s="32"/>
      <c r="AF21" s="32" t="s">
        <v>116</v>
      </c>
      <c r="AG21" s="32" t="s">
        <v>65</v>
      </c>
      <c r="AH21" s="41" t="s">
        <v>63</v>
      </c>
      <c r="AI21" s="41"/>
      <c r="AJ21" s="41"/>
      <c r="AK21" s="41"/>
      <c r="AL21" s="32" t="s">
        <v>66</v>
      </c>
      <c r="AM21" s="41" t="s">
        <v>63</v>
      </c>
      <c r="AN21" s="41"/>
      <c r="AO21" s="41" t="s">
        <v>105</v>
      </c>
      <c r="AP21" s="41" t="s">
        <v>63</v>
      </c>
      <c r="AQ21" s="41"/>
      <c r="AR21" s="32" t="s">
        <v>66</v>
      </c>
      <c r="AS21" s="41" t="s">
        <v>63</v>
      </c>
      <c r="AT21" s="41"/>
      <c r="AU21" s="32" t="s">
        <v>117</v>
      </c>
      <c r="AV21" s="41" t="s">
        <v>63</v>
      </c>
      <c r="AW21" s="41"/>
      <c r="AX21" s="32" t="s">
        <v>66</v>
      </c>
      <c r="AY21" s="32" t="s">
        <v>97</v>
      </c>
      <c r="AZ21" s="32" t="s">
        <v>65</v>
      </c>
      <c r="BA21" s="41" t="s">
        <v>106</v>
      </c>
      <c r="BB21" s="32" t="s">
        <v>106</v>
      </c>
      <c r="BC21" s="41"/>
      <c r="BD21" s="41" t="s">
        <v>63</v>
      </c>
      <c r="BE21" s="41" t="s">
        <v>107</v>
      </c>
      <c r="BF21" s="41" t="s">
        <v>118</v>
      </c>
      <c r="BG21" s="41"/>
      <c r="BH21" s="32" t="s">
        <v>119</v>
      </c>
      <c r="BI21" s="41"/>
      <c r="BJ21" s="41" t="s">
        <v>63</v>
      </c>
      <c r="BK21" s="41"/>
      <c r="BL21" s="41"/>
      <c r="BM21" s="1"/>
    </row>
    <row r="22" spans="1:1024" ht="129" customHeight="1" x14ac:dyDescent="0.25">
      <c r="A22" s="38" t="s">
        <v>120</v>
      </c>
      <c r="B22" s="39"/>
      <c r="C22" s="39" t="s">
        <v>63</v>
      </c>
      <c r="D22" s="39" t="s">
        <v>63</v>
      </c>
      <c r="E22" s="39" t="s">
        <v>63</v>
      </c>
      <c r="F22" s="39" t="s">
        <v>63</v>
      </c>
      <c r="G22" s="39" t="s">
        <v>63</v>
      </c>
      <c r="H22" s="39"/>
      <c r="I22" s="39"/>
      <c r="J22" s="39" t="s">
        <v>63</v>
      </c>
      <c r="K22" s="39"/>
      <c r="L22" s="39"/>
      <c r="M22" s="39"/>
      <c r="N22" s="39"/>
      <c r="O22" s="39"/>
      <c r="P22" s="39"/>
      <c r="Q22" s="39"/>
      <c r="R22" s="39"/>
      <c r="S22" s="39"/>
      <c r="T22" s="39"/>
      <c r="U22" s="39"/>
      <c r="V22" s="39"/>
      <c r="W22" s="39"/>
      <c r="X22" s="39"/>
      <c r="Y22" s="39"/>
      <c r="Z22" s="39"/>
      <c r="AA22" s="39"/>
      <c r="AB22" s="39"/>
      <c r="AC22" s="39"/>
      <c r="AD22" s="39"/>
      <c r="AE22" s="30"/>
      <c r="AF22" s="30" t="s">
        <v>121</v>
      </c>
      <c r="AG22" s="30" t="s">
        <v>65</v>
      </c>
      <c r="AH22" s="39" t="s">
        <v>63</v>
      </c>
      <c r="AI22" s="39"/>
      <c r="AJ22" s="39"/>
      <c r="AK22" s="39"/>
      <c r="AL22" s="30" t="s">
        <v>122</v>
      </c>
      <c r="AM22" s="39"/>
      <c r="AN22" s="39"/>
      <c r="AO22" s="39"/>
      <c r="AP22" s="39"/>
      <c r="AQ22" s="39"/>
      <c r="AR22" s="30"/>
      <c r="AS22" s="39"/>
      <c r="AT22" s="39"/>
      <c r="AU22" s="30"/>
      <c r="AV22" s="39"/>
      <c r="AW22" s="39"/>
      <c r="AX22" s="30"/>
      <c r="AY22" s="30"/>
      <c r="AZ22" s="30"/>
      <c r="BA22" s="30"/>
      <c r="BB22" s="30"/>
      <c r="BC22" s="39"/>
      <c r="BD22" s="39"/>
      <c r="BE22" s="39"/>
      <c r="BF22" s="39"/>
      <c r="BG22" s="39"/>
      <c r="BH22" s="30"/>
      <c r="BI22" s="39"/>
      <c r="BJ22" s="39"/>
      <c r="BK22" s="39"/>
      <c r="BL22" s="39"/>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43" customFormat="1" ht="12.75" x14ac:dyDescent="0.2">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t="s">
        <v>123</v>
      </c>
      <c r="BL23" s="32"/>
      <c r="BM23" s="1"/>
    </row>
  </sheetData>
  <mergeCells count="21">
    <mergeCell ref="D8:AC8"/>
    <mergeCell ref="AD8:AF8"/>
    <mergeCell ref="AG8:AX8"/>
    <mergeCell ref="AY8:BB8"/>
    <mergeCell ref="BC8:BE8"/>
    <mergeCell ref="BF8:BF9"/>
    <mergeCell ref="BG8:BG9"/>
    <mergeCell ref="BH8:BH9"/>
    <mergeCell ref="BI8:BL9"/>
    <mergeCell ref="B9:C9"/>
    <mergeCell ref="D9:K9"/>
    <mergeCell ref="L9:S9"/>
    <mergeCell ref="T9:AC9"/>
    <mergeCell ref="AD9:AE9"/>
    <mergeCell ref="AH9:AI9"/>
    <mergeCell ref="AJ9:AL9"/>
    <mergeCell ref="AM9:AO9"/>
    <mergeCell ref="AP9:AR9"/>
    <mergeCell ref="AS9:AU9"/>
    <mergeCell ref="AV9:AX9"/>
    <mergeCell ref="BC9:BE9"/>
  </mergeCells>
  <pageMargins left="0.70866141732283472" right="0.70866141732283472" top="0.74803149606299213" bottom="0.74803149606299213" header="0.51181102362204722" footer="0.51181102362204722"/>
  <pageSetup paperSize="9" scale="75" firstPageNumber="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7"/>
  <sheetViews>
    <sheetView zoomScaleNormal="100" workbookViewId="0">
      <selection activeCell="E8" sqref="E8"/>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237</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B7" s="52" t="s">
        <v>261</v>
      </c>
      <c r="K7" t="s">
        <v>63</v>
      </c>
      <c r="P7" s="59"/>
      <c r="Q7" s="59"/>
      <c r="R7" s="59"/>
      <c r="S7" s="59"/>
      <c r="U7" s="44">
        <f t="shared" ref="U7:U16" si="0">IF(P7&lt;&gt;"",1,IF(Q7&lt;&gt;"",0,IF(R7&lt;&gt;"",0.5,0)))</f>
        <v>0</v>
      </c>
      <c r="V7" s="325">
        <f>+AVERAGE(U7:U16)</f>
        <v>0.1</v>
      </c>
    </row>
    <row r="8" spans="1:22" ht="16.5" customHeight="1" x14ac:dyDescent="0.25">
      <c r="A8">
        <v>2</v>
      </c>
      <c r="B8" t="s">
        <v>262</v>
      </c>
      <c r="I8" t="s">
        <v>63</v>
      </c>
      <c r="P8" s="59"/>
      <c r="Q8" s="59"/>
      <c r="R8" s="59"/>
      <c r="S8" s="59"/>
      <c r="U8" s="44">
        <f t="shared" si="0"/>
        <v>0</v>
      </c>
      <c r="V8" s="325"/>
    </row>
    <row r="9" spans="1:22" x14ac:dyDescent="0.25">
      <c r="A9">
        <v>3</v>
      </c>
      <c r="B9" t="s">
        <v>263</v>
      </c>
      <c r="O9" t="s">
        <v>63</v>
      </c>
      <c r="P9" s="59"/>
      <c r="Q9" s="59"/>
      <c r="R9" s="59"/>
      <c r="S9" s="59"/>
      <c r="U9" s="44">
        <f t="shared" si="0"/>
        <v>0</v>
      </c>
      <c r="V9" s="325"/>
    </row>
    <row r="10" spans="1:22" x14ac:dyDescent="0.25">
      <c r="A10">
        <v>4</v>
      </c>
      <c r="B10" t="s">
        <v>264</v>
      </c>
      <c r="L10" t="s">
        <v>63</v>
      </c>
      <c r="M10" t="s">
        <v>63</v>
      </c>
      <c r="P10" s="59"/>
      <c r="Q10" s="59"/>
      <c r="R10" s="59"/>
      <c r="S10" s="59"/>
      <c r="U10" s="44">
        <f t="shared" si="0"/>
        <v>0</v>
      </c>
      <c r="V10" s="325"/>
    </row>
    <row r="11" spans="1:22" x14ac:dyDescent="0.25">
      <c r="A11">
        <v>5</v>
      </c>
      <c r="B11" t="s">
        <v>265</v>
      </c>
      <c r="P11" s="59"/>
      <c r="Q11" s="59"/>
      <c r="R11" s="59"/>
      <c r="S11" s="59"/>
      <c r="U11" s="44">
        <f t="shared" si="0"/>
        <v>0</v>
      </c>
      <c r="V11" s="325"/>
    </row>
    <row r="12" spans="1:22" ht="63.75" x14ac:dyDescent="0.25">
      <c r="A12">
        <v>6</v>
      </c>
      <c r="B12" s="60" t="s">
        <v>266</v>
      </c>
      <c r="I12" t="s">
        <v>63</v>
      </c>
      <c r="P12" s="59" t="s">
        <v>63</v>
      </c>
      <c r="Q12" s="59"/>
      <c r="R12" s="59"/>
      <c r="S12" s="59"/>
      <c r="T12" s="61" t="s">
        <v>267</v>
      </c>
      <c r="U12" s="44">
        <f t="shared" si="0"/>
        <v>1</v>
      </c>
      <c r="V12" s="325"/>
    </row>
    <row r="13" spans="1:22" x14ac:dyDescent="0.25">
      <c r="A13">
        <v>7</v>
      </c>
      <c r="B13" s="60" t="s">
        <v>268</v>
      </c>
      <c r="L13" t="s">
        <v>63</v>
      </c>
      <c r="P13" s="59"/>
      <c r="Q13" s="59"/>
      <c r="R13" s="59"/>
      <c r="S13" s="59"/>
      <c r="U13" s="44">
        <f t="shared" si="0"/>
        <v>0</v>
      </c>
      <c r="V13" s="325"/>
    </row>
    <row r="14" spans="1:22" x14ac:dyDescent="0.25">
      <c r="A14">
        <v>8</v>
      </c>
      <c r="B14" s="60" t="s">
        <v>269</v>
      </c>
      <c r="M14" t="s">
        <v>63</v>
      </c>
      <c r="P14" s="59"/>
      <c r="Q14" s="59"/>
      <c r="R14" s="59"/>
      <c r="S14" s="59"/>
      <c r="U14" s="44">
        <f t="shared" si="0"/>
        <v>0</v>
      </c>
      <c r="V14" s="325"/>
    </row>
    <row r="15" spans="1:22" x14ac:dyDescent="0.25">
      <c r="A15">
        <v>9</v>
      </c>
      <c r="P15" s="59"/>
      <c r="Q15" s="59"/>
      <c r="R15" s="59"/>
      <c r="S15" s="59"/>
      <c r="U15" s="44">
        <f t="shared" si="0"/>
        <v>0</v>
      </c>
      <c r="V15" s="325"/>
    </row>
    <row r="16" spans="1:22" x14ac:dyDescent="0.25">
      <c r="A16">
        <v>10</v>
      </c>
      <c r="P16" s="59"/>
      <c r="Q16" s="59"/>
      <c r="R16" s="59"/>
      <c r="S16" s="59"/>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B20" s="52" t="s">
        <v>261</v>
      </c>
      <c r="D20" t="s">
        <v>63</v>
      </c>
      <c r="P20" s="62"/>
      <c r="Q20" s="62"/>
      <c r="R20" s="62"/>
      <c r="S20" s="62"/>
      <c r="U20" s="44">
        <f t="shared" ref="U20:U28" si="1">IF(P20&lt;&gt;"",1,IF(Q20&lt;&gt;"",0,IF(R20&lt;&gt;"",0.5,0)))</f>
        <v>0</v>
      </c>
      <c r="V20" s="322">
        <f>+AVERAGE(U20:U31)</f>
        <v>0</v>
      </c>
    </row>
    <row r="21" spans="1:22" x14ac:dyDescent="0.25">
      <c r="A21">
        <v>2</v>
      </c>
      <c r="B21" s="52" t="s">
        <v>270</v>
      </c>
      <c r="E21" t="s">
        <v>63</v>
      </c>
      <c r="P21" s="62"/>
      <c r="Q21" s="62"/>
      <c r="R21" s="62"/>
      <c r="S21" s="62"/>
      <c r="U21" s="44">
        <f t="shared" si="1"/>
        <v>0</v>
      </c>
      <c r="V21" s="322"/>
    </row>
    <row r="22" spans="1:22" x14ac:dyDescent="0.25">
      <c r="A22">
        <v>3</v>
      </c>
      <c r="B22" t="s">
        <v>271</v>
      </c>
      <c r="F22" t="s">
        <v>63</v>
      </c>
      <c r="P22" s="62"/>
      <c r="Q22" s="62"/>
      <c r="R22" s="62"/>
      <c r="S22" s="62"/>
      <c r="U22" s="44">
        <f t="shared" si="1"/>
        <v>0</v>
      </c>
      <c r="V22" s="322"/>
    </row>
    <row r="23" spans="1:22" x14ac:dyDescent="0.25">
      <c r="A23">
        <v>4</v>
      </c>
      <c r="B23" t="s">
        <v>272</v>
      </c>
      <c r="J23" t="s">
        <v>63</v>
      </c>
      <c r="P23" s="62"/>
      <c r="Q23" s="62"/>
      <c r="R23" s="62"/>
      <c r="S23" s="62"/>
      <c r="U23" s="44">
        <f t="shared" si="1"/>
        <v>0</v>
      </c>
      <c r="V23" s="322"/>
    </row>
    <row r="24" spans="1:22" x14ac:dyDescent="0.25">
      <c r="A24">
        <v>5</v>
      </c>
      <c r="B24" t="s">
        <v>263</v>
      </c>
      <c r="L24" t="s">
        <v>63</v>
      </c>
      <c r="P24" s="62"/>
      <c r="Q24" s="62"/>
      <c r="R24" s="62"/>
      <c r="S24" s="62"/>
      <c r="U24" s="44">
        <f t="shared" si="1"/>
        <v>0</v>
      </c>
      <c r="V24" s="322"/>
    </row>
    <row r="25" spans="1:22" x14ac:dyDescent="0.25">
      <c r="A25">
        <v>6</v>
      </c>
      <c r="B25" s="63" t="s">
        <v>273</v>
      </c>
      <c r="M25" t="s">
        <v>63</v>
      </c>
      <c r="P25" s="62"/>
      <c r="Q25" s="62"/>
      <c r="R25" s="62"/>
      <c r="S25" s="62"/>
      <c r="U25" s="44">
        <f t="shared" si="1"/>
        <v>0</v>
      </c>
      <c r="V25" s="322"/>
    </row>
    <row r="26" spans="1:22" x14ac:dyDescent="0.25">
      <c r="A26">
        <v>7</v>
      </c>
      <c r="B26" t="s">
        <v>271</v>
      </c>
      <c r="N26" t="s">
        <v>63</v>
      </c>
      <c r="P26" s="62"/>
      <c r="Q26" s="62"/>
      <c r="R26" s="62"/>
      <c r="S26" s="62"/>
      <c r="U26" s="44">
        <f t="shared" si="1"/>
        <v>0</v>
      </c>
      <c r="V26" s="322"/>
    </row>
    <row r="27" spans="1:22" x14ac:dyDescent="0.25">
      <c r="A27">
        <v>8</v>
      </c>
      <c r="B27" t="s">
        <v>274</v>
      </c>
      <c r="N27" t="s">
        <v>63</v>
      </c>
      <c r="P27" s="62"/>
      <c r="Q27" s="62"/>
      <c r="R27" s="62"/>
      <c r="S27" s="62"/>
      <c r="U27" s="44">
        <f t="shared" si="1"/>
        <v>0</v>
      </c>
      <c r="V27" s="322"/>
    </row>
    <row r="28" spans="1:22" x14ac:dyDescent="0.25">
      <c r="A28">
        <v>9</v>
      </c>
      <c r="B28" t="s">
        <v>241</v>
      </c>
      <c r="N28" t="s">
        <v>63</v>
      </c>
      <c r="P28" s="62"/>
      <c r="Q28" s="62"/>
      <c r="R28" s="62"/>
      <c r="S28" s="62"/>
      <c r="U28" s="44">
        <f t="shared" si="1"/>
        <v>0</v>
      </c>
      <c r="V28" s="322"/>
    </row>
    <row r="29" spans="1:22" x14ac:dyDescent="0.25">
      <c r="A29">
        <v>10</v>
      </c>
      <c r="B29" s="60" t="s">
        <v>275</v>
      </c>
      <c r="H29" t="s">
        <v>63</v>
      </c>
      <c r="P29" s="62"/>
      <c r="Q29" s="62"/>
      <c r="R29" s="62"/>
      <c r="S29" s="62"/>
      <c r="U29"/>
      <c r="V29" s="322"/>
    </row>
    <row r="30" spans="1:22" x14ac:dyDescent="0.25">
      <c r="A30">
        <v>11</v>
      </c>
      <c r="B30" s="60" t="s">
        <v>276</v>
      </c>
      <c r="P30" s="62"/>
      <c r="Q30" s="62"/>
      <c r="R30" s="62"/>
      <c r="S30" s="62"/>
      <c r="U30"/>
      <c r="V30" s="322"/>
    </row>
    <row r="31" spans="1:22" x14ac:dyDescent="0.25">
      <c r="A31">
        <v>12</v>
      </c>
      <c r="B31" s="63" t="s">
        <v>277</v>
      </c>
      <c r="H31" t="s">
        <v>63</v>
      </c>
      <c r="L31" t="s">
        <v>63</v>
      </c>
      <c r="P31" s="62"/>
      <c r="Q31" s="62"/>
      <c r="R31" s="62"/>
      <c r="S31" s="62"/>
      <c r="U31" s="44">
        <f>IF(P31&lt;&gt;"",1,IF(Q31&lt;&gt;"",0,IF(R31&lt;&gt;"",0.5,0)))</f>
        <v>0</v>
      </c>
      <c r="V31" s="322"/>
    </row>
    <row r="32" spans="1:22" x14ac:dyDescent="0.25">
      <c r="A32" s="323" t="s">
        <v>227</v>
      </c>
      <c r="B32" s="323"/>
      <c r="C32" s="323"/>
      <c r="D32" s="323"/>
      <c r="E32" s="323"/>
      <c r="F32" s="323"/>
      <c r="G32" s="323"/>
      <c r="H32" s="323"/>
      <c r="I32" s="323"/>
      <c r="J32" s="323"/>
      <c r="K32" s="323"/>
      <c r="L32" s="323"/>
      <c r="M32" s="323"/>
      <c r="N32" s="323"/>
      <c r="O32" s="323"/>
      <c r="P32" s="323"/>
      <c r="Q32" s="323"/>
      <c r="R32" s="323"/>
      <c r="S32" s="323"/>
      <c r="T32" s="323"/>
      <c r="U32" s="323"/>
      <c r="V32" s="51"/>
    </row>
    <row r="33" spans="1:22" x14ac:dyDescent="0.25">
      <c r="A33" s="315" t="s">
        <v>214</v>
      </c>
      <c r="B33" s="315" t="s">
        <v>137</v>
      </c>
      <c r="C33" s="315" t="s">
        <v>215</v>
      </c>
      <c r="D33" s="314" t="s">
        <v>162</v>
      </c>
      <c r="E33" s="314"/>
      <c r="F33" s="314"/>
      <c r="G33" s="314"/>
      <c r="H33" s="314" t="s">
        <v>163</v>
      </c>
      <c r="I33" s="314"/>
      <c r="J33" s="314"/>
      <c r="K33" s="314"/>
      <c r="L33" s="314" t="s">
        <v>164</v>
      </c>
      <c r="M33" s="314"/>
      <c r="N33" s="314"/>
      <c r="O33" s="314"/>
      <c r="P33" s="314" t="s">
        <v>216</v>
      </c>
      <c r="Q33" s="314"/>
      <c r="R33" s="314"/>
      <c r="S33" s="314"/>
      <c r="T33" s="315" t="s">
        <v>153</v>
      </c>
      <c r="U33" s="324" t="s">
        <v>169</v>
      </c>
      <c r="V33" s="321"/>
    </row>
    <row r="34" spans="1:22" x14ac:dyDescent="0.25">
      <c r="A34" s="315"/>
      <c r="B34" s="315"/>
      <c r="C34" s="315"/>
      <c r="D34" s="49" t="s">
        <v>217</v>
      </c>
      <c r="E34" s="49" t="s">
        <v>218</v>
      </c>
      <c r="F34" s="49" t="s">
        <v>219</v>
      </c>
      <c r="G34" s="49" t="s">
        <v>220</v>
      </c>
      <c r="H34" s="49" t="s">
        <v>217</v>
      </c>
      <c r="I34" s="49" t="s">
        <v>218</v>
      </c>
      <c r="J34" s="49" t="s">
        <v>219</v>
      </c>
      <c r="K34" s="49" t="s">
        <v>220</v>
      </c>
      <c r="L34" s="49" t="s">
        <v>217</v>
      </c>
      <c r="M34" s="49" t="s">
        <v>218</v>
      </c>
      <c r="N34" s="49" t="s">
        <v>219</v>
      </c>
      <c r="O34" s="49" t="s">
        <v>220</v>
      </c>
      <c r="P34" s="49" t="s">
        <v>221</v>
      </c>
      <c r="Q34" s="49" t="s">
        <v>222</v>
      </c>
      <c r="R34" s="49" t="s">
        <v>223</v>
      </c>
      <c r="S34" s="49" t="s">
        <v>224</v>
      </c>
      <c r="T34" s="315"/>
      <c r="U34" s="324"/>
      <c r="V34" s="321"/>
    </row>
    <row r="35" spans="1:22" x14ac:dyDescent="0.25">
      <c r="A35">
        <v>1</v>
      </c>
      <c r="B35" t="s">
        <v>278</v>
      </c>
      <c r="L35" t="s">
        <v>63</v>
      </c>
      <c r="P35" s="64"/>
      <c r="Q35" s="64"/>
      <c r="R35" s="64"/>
      <c r="S35" s="64"/>
      <c r="U35" s="44">
        <f t="shared" ref="U35:U44" si="2">IF(P35&lt;&gt;"",1,IF(Q35&lt;&gt;"",0,IF(R35&lt;&gt;"",0.5,0)))</f>
        <v>0</v>
      </c>
      <c r="V35" s="51"/>
    </row>
    <row r="36" spans="1:22" x14ac:dyDescent="0.25">
      <c r="A36">
        <v>2</v>
      </c>
      <c r="B36" t="s">
        <v>261</v>
      </c>
      <c r="H36" t="s">
        <v>63</v>
      </c>
      <c r="P36" s="64"/>
      <c r="Q36" s="64"/>
      <c r="R36" s="64"/>
      <c r="S36" s="64"/>
      <c r="U36" s="44">
        <f t="shared" si="2"/>
        <v>0</v>
      </c>
      <c r="V36" s="51"/>
    </row>
    <row r="37" spans="1:22" x14ac:dyDescent="0.25">
      <c r="A37">
        <v>3</v>
      </c>
      <c r="B37" t="s">
        <v>270</v>
      </c>
      <c r="I37" t="s">
        <v>63</v>
      </c>
      <c r="P37" s="64"/>
      <c r="Q37" s="64"/>
      <c r="R37" s="64"/>
      <c r="S37" s="64"/>
      <c r="U37" s="44">
        <f t="shared" si="2"/>
        <v>0</v>
      </c>
      <c r="V37" s="51"/>
    </row>
    <row r="38" spans="1:22" x14ac:dyDescent="0.25">
      <c r="A38">
        <v>4</v>
      </c>
      <c r="P38" s="64"/>
      <c r="Q38" s="64"/>
      <c r="R38" s="64"/>
      <c r="S38" s="64"/>
      <c r="U38" s="44">
        <f t="shared" si="2"/>
        <v>0</v>
      </c>
      <c r="V38" s="51"/>
    </row>
    <row r="39" spans="1:22" x14ac:dyDescent="0.25">
      <c r="A39">
        <v>5</v>
      </c>
      <c r="P39" s="64"/>
      <c r="Q39" s="64"/>
      <c r="R39" s="64"/>
      <c r="S39" s="64"/>
      <c r="U39" s="44">
        <f t="shared" si="2"/>
        <v>0</v>
      </c>
      <c r="V39" s="51"/>
    </row>
    <row r="40" spans="1:22" x14ac:dyDescent="0.25">
      <c r="A40">
        <v>6</v>
      </c>
      <c r="P40" s="64"/>
      <c r="Q40" s="64"/>
      <c r="R40" s="64"/>
      <c r="S40" s="64"/>
      <c r="U40" s="44">
        <f t="shared" si="2"/>
        <v>0</v>
      </c>
      <c r="V40" s="51"/>
    </row>
    <row r="41" spans="1:22" x14ac:dyDescent="0.25">
      <c r="A41">
        <v>7</v>
      </c>
      <c r="P41" s="64"/>
      <c r="Q41" s="64"/>
      <c r="R41" s="64"/>
      <c r="S41" s="64"/>
      <c r="U41" s="44">
        <f t="shared" si="2"/>
        <v>0</v>
      </c>
      <c r="V41" s="51"/>
    </row>
    <row r="42" spans="1:22" x14ac:dyDescent="0.25">
      <c r="A42">
        <v>8</v>
      </c>
      <c r="P42" s="64"/>
      <c r="Q42" s="64"/>
      <c r="R42" s="64"/>
      <c r="S42" s="64"/>
      <c r="U42" s="44">
        <f t="shared" si="2"/>
        <v>0</v>
      </c>
      <c r="V42" s="51"/>
    </row>
    <row r="43" spans="1:22" x14ac:dyDescent="0.25">
      <c r="A43">
        <v>9</v>
      </c>
      <c r="P43" s="64"/>
      <c r="Q43" s="64"/>
      <c r="R43" s="64"/>
      <c r="S43" s="64"/>
      <c r="U43" s="44">
        <f t="shared" si="2"/>
        <v>0</v>
      </c>
      <c r="V43" s="51"/>
    </row>
    <row r="44" spans="1:22" x14ac:dyDescent="0.25">
      <c r="A44">
        <v>10</v>
      </c>
      <c r="P44" s="64"/>
      <c r="Q44" s="64"/>
      <c r="R44" s="64"/>
      <c r="S44" s="64"/>
      <c r="U44" s="44">
        <f t="shared" si="2"/>
        <v>0</v>
      </c>
      <c r="V44" s="51"/>
    </row>
    <row r="45" spans="1:22" x14ac:dyDescent="0.25">
      <c r="A45" s="311" t="s">
        <v>227</v>
      </c>
      <c r="B45" s="311"/>
      <c r="C45" s="311"/>
      <c r="D45" s="311"/>
      <c r="E45" s="311"/>
      <c r="F45" s="311"/>
      <c r="G45" s="311"/>
      <c r="H45" s="311"/>
      <c r="I45" s="311"/>
      <c r="J45" s="311"/>
      <c r="K45" s="311"/>
      <c r="L45" s="311"/>
      <c r="M45" s="311"/>
      <c r="N45" s="311"/>
      <c r="O45" s="311"/>
      <c r="P45" s="311"/>
      <c r="Q45" s="311"/>
      <c r="R45" s="311"/>
      <c r="S45" s="311"/>
      <c r="T45" s="311"/>
      <c r="U45" s="311"/>
      <c r="V45" s="51"/>
    </row>
    <row r="46" spans="1:22" x14ac:dyDescent="0.25">
      <c r="A46" s="312" t="s">
        <v>214</v>
      </c>
      <c r="B46" s="312" t="s">
        <v>137</v>
      </c>
      <c r="C46" s="312" t="s">
        <v>215</v>
      </c>
      <c r="D46" s="311" t="s">
        <v>165</v>
      </c>
      <c r="E46" s="311"/>
      <c r="F46" s="311"/>
      <c r="G46" s="311"/>
      <c r="H46" s="311" t="s">
        <v>166</v>
      </c>
      <c r="I46" s="311"/>
      <c r="J46" s="311"/>
      <c r="K46" s="311"/>
      <c r="L46" s="311" t="s">
        <v>167</v>
      </c>
      <c r="M46" s="311"/>
      <c r="N46" s="311"/>
      <c r="O46" s="311"/>
      <c r="P46" s="311" t="s">
        <v>216</v>
      </c>
      <c r="Q46" s="311"/>
      <c r="R46" s="311"/>
      <c r="S46" s="311"/>
      <c r="T46" s="312" t="s">
        <v>153</v>
      </c>
      <c r="U46" s="312" t="s">
        <v>169</v>
      </c>
      <c r="V46" s="321"/>
    </row>
    <row r="47" spans="1:22" x14ac:dyDescent="0.25">
      <c r="A47" s="312"/>
      <c r="B47" s="312"/>
      <c r="C47" s="312"/>
      <c r="D47" s="50" t="s">
        <v>217</v>
      </c>
      <c r="E47" s="50" t="s">
        <v>218</v>
      </c>
      <c r="F47" s="50" t="s">
        <v>219</v>
      </c>
      <c r="G47" s="50" t="s">
        <v>220</v>
      </c>
      <c r="H47" s="50" t="s">
        <v>217</v>
      </c>
      <c r="I47" s="50" t="s">
        <v>218</v>
      </c>
      <c r="J47" s="50" t="s">
        <v>219</v>
      </c>
      <c r="K47" s="50" t="s">
        <v>220</v>
      </c>
      <c r="L47" s="50" t="s">
        <v>217</v>
      </c>
      <c r="M47" s="50" t="s">
        <v>218</v>
      </c>
      <c r="N47" s="50" t="s">
        <v>219</v>
      </c>
      <c r="O47" s="50" t="s">
        <v>220</v>
      </c>
      <c r="P47" s="50" t="s">
        <v>221</v>
      </c>
      <c r="Q47" s="50" t="s">
        <v>222</v>
      </c>
      <c r="R47" s="50" t="s">
        <v>223</v>
      </c>
      <c r="S47" s="50" t="s">
        <v>224</v>
      </c>
      <c r="T47" s="312"/>
      <c r="U47" s="312"/>
      <c r="V47" s="321"/>
    </row>
    <row r="48" spans="1:22" x14ac:dyDescent="0.25">
      <c r="A48" s="53">
        <v>1</v>
      </c>
      <c r="B48" t="s">
        <v>279</v>
      </c>
      <c r="C48" s="53"/>
      <c r="D48" s="53"/>
      <c r="E48" s="53" t="s">
        <v>63</v>
      </c>
      <c r="F48" s="53"/>
      <c r="G48" s="53"/>
      <c r="H48" s="53"/>
      <c r="I48" s="53"/>
      <c r="J48" s="53"/>
      <c r="K48" s="53"/>
      <c r="L48" s="53"/>
      <c r="M48" s="53"/>
      <c r="N48" s="53"/>
      <c r="O48" s="53"/>
      <c r="P48" s="65"/>
      <c r="Q48" s="65"/>
      <c r="R48" s="65"/>
      <c r="S48" s="65"/>
      <c r="T48" s="53"/>
      <c r="U48" s="54">
        <f t="shared" ref="U48:U57" si="3">IF(P48&lt;&gt;"",1,IF(Q48&lt;&gt;"",0,IF(R48&lt;&gt;"",0.5,0)))</f>
        <v>0</v>
      </c>
      <c r="V48" s="51"/>
    </row>
    <row r="49" spans="1:22" x14ac:dyDescent="0.25">
      <c r="A49" s="53">
        <v>2</v>
      </c>
      <c r="B49" s="53" t="s">
        <v>280</v>
      </c>
      <c r="C49" s="53"/>
      <c r="D49" s="53"/>
      <c r="E49" s="53"/>
      <c r="F49" s="53"/>
      <c r="G49" s="53"/>
      <c r="H49" s="53" t="s">
        <v>63</v>
      </c>
      <c r="I49" s="53"/>
      <c r="J49" s="53"/>
      <c r="K49" s="53"/>
      <c r="L49" s="53"/>
      <c r="M49" s="53"/>
      <c r="N49" s="53"/>
      <c r="O49" s="53"/>
      <c r="P49" s="65"/>
      <c r="Q49" s="65"/>
      <c r="R49" s="65"/>
      <c r="S49" s="65"/>
      <c r="T49" s="53"/>
      <c r="U49" s="54">
        <f t="shared" si="3"/>
        <v>0</v>
      </c>
      <c r="V49" s="51"/>
    </row>
    <row r="50" spans="1:22" x14ac:dyDescent="0.25">
      <c r="A50" s="53">
        <v>3</v>
      </c>
      <c r="B50" s="53" t="s">
        <v>281</v>
      </c>
      <c r="C50" s="53"/>
      <c r="D50" s="53"/>
      <c r="E50" s="53"/>
      <c r="F50" s="53"/>
      <c r="G50" s="53"/>
      <c r="H50" s="53"/>
      <c r="I50" s="53"/>
      <c r="J50" s="53"/>
      <c r="K50" s="53"/>
      <c r="L50" s="53" t="s">
        <v>63</v>
      </c>
      <c r="M50" s="53"/>
      <c r="N50" s="53"/>
      <c r="O50" s="53"/>
      <c r="P50" s="65"/>
      <c r="Q50" s="65"/>
      <c r="R50" s="65"/>
      <c r="S50" s="65"/>
      <c r="T50" s="53"/>
      <c r="U50" s="54">
        <f t="shared" si="3"/>
        <v>0</v>
      </c>
      <c r="V50" s="51"/>
    </row>
    <row r="51" spans="1:22" x14ac:dyDescent="0.25">
      <c r="A51" s="53">
        <v>4</v>
      </c>
      <c r="B51" s="66" t="s">
        <v>282</v>
      </c>
      <c r="C51" s="53"/>
      <c r="D51" s="53"/>
      <c r="E51" s="53"/>
      <c r="F51" s="53"/>
      <c r="G51" s="53"/>
      <c r="H51" s="53"/>
      <c r="I51" s="53"/>
      <c r="J51" s="53"/>
      <c r="K51" s="53"/>
      <c r="L51" s="53" t="s">
        <v>63</v>
      </c>
      <c r="M51" s="53"/>
      <c r="N51" s="53"/>
      <c r="O51" s="53"/>
      <c r="P51" s="65"/>
      <c r="Q51" s="65"/>
      <c r="R51" s="65"/>
      <c r="S51" s="65"/>
      <c r="T51" s="53"/>
      <c r="U51" s="54">
        <f t="shared" si="3"/>
        <v>0</v>
      </c>
      <c r="V51" s="51"/>
    </row>
    <row r="52" spans="1:22" x14ac:dyDescent="0.25">
      <c r="A52" s="53">
        <v>5</v>
      </c>
      <c r="B52" s="67" t="s">
        <v>283</v>
      </c>
      <c r="C52" s="53"/>
      <c r="D52" s="53"/>
      <c r="E52" s="53"/>
      <c r="F52" s="53"/>
      <c r="G52" s="53"/>
      <c r="H52" s="53"/>
      <c r="I52" s="53"/>
      <c r="J52" s="53"/>
      <c r="K52" s="53"/>
      <c r="L52" s="53"/>
      <c r="M52" s="53"/>
      <c r="N52" s="53"/>
      <c r="O52" s="53"/>
      <c r="P52" s="65"/>
      <c r="Q52" s="65"/>
      <c r="R52" s="65"/>
      <c r="S52" s="65"/>
      <c r="T52" s="53"/>
      <c r="U52" s="54">
        <f t="shared" si="3"/>
        <v>0</v>
      </c>
      <c r="V52" s="51"/>
    </row>
    <row r="53" spans="1:22" x14ac:dyDescent="0.25">
      <c r="A53" s="53">
        <v>6</v>
      </c>
      <c r="B53" s="66" t="s">
        <v>284</v>
      </c>
      <c r="C53" s="53"/>
      <c r="D53" s="53"/>
      <c r="E53" s="53"/>
      <c r="F53" s="53"/>
      <c r="G53" s="53"/>
      <c r="H53" s="53"/>
      <c r="I53" s="53" t="s">
        <v>63</v>
      </c>
      <c r="J53" s="53"/>
      <c r="K53" s="53"/>
      <c r="L53" s="53"/>
      <c r="M53" s="53"/>
      <c r="N53" s="53"/>
      <c r="O53" s="53"/>
      <c r="P53" s="65"/>
      <c r="Q53" s="65"/>
      <c r="R53" s="65"/>
      <c r="S53" s="65"/>
      <c r="T53" s="53"/>
      <c r="U53" s="54">
        <f t="shared" si="3"/>
        <v>0</v>
      </c>
      <c r="V53" s="51"/>
    </row>
    <row r="54" spans="1:22" x14ac:dyDescent="0.25">
      <c r="A54" s="53">
        <v>7</v>
      </c>
      <c r="B54" s="53"/>
      <c r="C54" s="53"/>
      <c r="D54" s="53"/>
      <c r="E54" s="53"/>
      <c r="F54" s="53"/>
      <c r="G54" s="53"/>
      <c r="H54" s="53"/>
      <c r="I54" s="53"/>
      <c r="J54" s="53"/>
      <c r="K54" s="53"/>
      <c r="L54" s="53"/>
      <c r="M54" s="53"/>
      <c r="N54" s="53"/>
      <c r="O54" s="53"/>
      <c r="P54" s="65"/>
      <c r="Q54" s="65"/>
      <c r="R54" s="65"/>
      <c r="S54" s="65"/>
      <c r="T54" s="53"/>
      <c r="U54" s="54">
        <f t="shared" si="3"/>
        <v>0</v>
      </c>
      <c r="V54" s="51"/>
    </row>
    <row r="55" spans="1:22" x14ac:dyDescent="0.25">
      <c r="A55" s="53">
        <v>8</v>
      </c>
      <c r="B55" s="53"/>
      <c r="C55" s="53"/>
      <c r="D55" s="53"/>
      <c r="E55" s="53"/>
      <c r="F55" s="53"/>
      <c r="G55" s="53"/>
      <c r="H55" s="53"/>
      <c r="I55" s="53"/>
      <c r="J55" s="53"/>
      <c r="K55" s="53"/>
      <c r="L55" s="53"/>
      <c r="M55" s="53"/>
      <c r="N55" s="53"/>
      <c r="O55" s="53"/>
      <c r="P55" s="65"/>
      <c r="Q55" s="65"/>
      <c r="R55" s="65"/>
      <c r="S55" s="65"/>
      <c r="T55" s="53"/>
      <c r="U55" s="54">
        <f t="shared" si="3"/>
        <v>0</v>
      </c>
      <c r="V55" s="51"/>
    </row>
    <row r="56" spans="1:22" x14ac:dyDescent="0.25">
      <c r="A56" s="53">
        <v>9</v>
      </c>
      <c r="B56" s="53"/>
      <c r="C56" s="53"/>
      <c r="D56" s="53"/>
      <c r="E56" s="53"/>
      <c r="F56" s="53"/>
      <c r="G56" s="53"/>
      <c r="H56" s="53"/>
      <c r="I56" s="53"/>
      <c r="J56" s="53"/>
      <c r="K56" s="53"/>
      <c r="L56" s="53"/>
      <c r="M56" s="53"/>
      <c r="N56" s="53"/>
      <c r="O56" s="53"/>
      <c r="P56" s="65"/>
      <c r="Q56" s="65"/>
      <c r="R56" s="65"/>
      <c r="S56" s="65"/>
      <c r="T56" s="53"/>
      <c r="U56" s="54">
        <f t="shared" si="3"/>
        <v>0</v>
      </c>
      <c r="V56" s="51"/>
    </row>
    <row r="57" spans="1:22" x14ac:dyDescent="0.25">
      <c r="A57" s="55">
        <v>10</v>
      </c>
      <c r="B57" s="55"/>
      <c r="C57" s="55"/>
      <c r="D57" s="55"/>
      <c r="E57" s="55"/>
      <c r="F57" s="55"/>
      <c r="G57" s="55"/>
      <c r="H57" s="55"/>
      <c r="I57" s="55"/>
      <c r="J57" s="55"/>
      <c r="K57" s="55"/>
      <c r="L57" s="55"/>
      <c r="M57" s="55"/>
      <c r="N57" s="55"/>
      <c r="O57" s="55"/>
      <c r="P57" s="65"/>
      <c r="Q57" s="65"/>
      <c r="R57" s="65"/>
      <c r="S57" s="65"/>
      <c r="T57" s="55"/>
      <c r="U57" s="56">
        <f t="shared" si="3"/>
        <v>0</v>
      </c>
      <c r="V57"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31"/>
    <mergeCell ref="A32:U32"/>
    <mergeCell ref="A33:A34"/>
    <mergeCell ref="B33:B34"/>
    <mergeCell ref="C33:C34"/>
    <mergeCell ref="D33:G33"/>
    <mergeCell ref="H33:K33"/>
    <mergeCell ref="L33:O33"/>
    <mergeCell ref="P33:S33"/>
    <mergeCell ref="T33:T34"/>
    <mergeCell ref="U33:U34"/>
    <mergeCell ref="V33:V34"/>
    <mergeCell ref="V46:V47"/>
    <mergeCell ref="A45:U45"/>
    <mergeCell ref="A46:A47"/>
    <mergeCell ref="B46:B47"/>
    <mergeCell ref="C46:C47"/>
    <mergeCell ref="D46:G46"/>
    <mergeCell ref="H46:K46"/>
    <mergeCell ref="L46:O46"/>
    <mergeCell ref="P46:S46"/>
    <mergeCell ref="T46:T47"/>
    <mergeCell ref="U46:U47"/>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31">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31">
    <cfRule type="colorScale" priority="8">
      <colorScale>
        <cfvo type="min"/>
        <cfvo type="percentile" val="50"/>
        <cfvo type="max"/>
        <color rgb="FFF8696B"/>
        <color rgb="FFFFEB84"/>
        <color rgb="FF63BE7B"/>
      </colorScale>
    </cfRule>
  </conditionalFormatting>
  <conditionalFormatting sqref="U35:U44">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5:U44">
    <cfRule type="colorScale" priority="11">
      <colorScale>
        <cfvo type="min"/>
        <cfvo type="percentile" val="50"/>
        <cfvo type="max"/>
        <color rgb="FFF8696B"/>
        <color rgb="FFFFEB84"/>
        <color rgb="FF63BE7B"/>
      </colorScale>
    </cfRule>
  </conditionalFormatting>
  <conditionalFormatting sqref="U48:U57">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8:U57">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Normal="100" workbookViewId="0">
      <selection activeCell="B14" sqref="B14"/>
    </sheetView>
  </sheetViews>
  <sheetFormatPr baseColWidth="10" defaultColWidth="9.140625" defaultRowHeight="15" x14ac:dyDescent="0.25"/>
  <cols>
    <col min="1" max="1" width="5.28515625"/>
    <col min="2" max="2" width="51.5703125"/>
    <col min="3" max="3" width="20.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237</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B7" t="s">
        <v>285</v>
      </c>
      <c r="C7" t="s">
        <v>286</v>
      </c>
      <c r="E7" t="s">
        <v>63</v>
      </c>
      <c r="F7" t="s">
        <v>63</v>
      </c>
      <c r="G7" t="s">
        <v>63</v>
      </c>
      <c r="P7" t="s">
        <v>63</v>
      </c>
      <c r="U7" s="44">
        <f t="shared" ref="U7:U16" si="0">IF(P7&lt;&gt;"",1,IF(Q7&lt;&gt;"",0,IF(R7&lt;&gt;"",0.5,0)))</f>
        <v>1</v>
      </c>
      <c r="V7" s="325">
        <f>+AVERAGE(U7:U16)</f>
        <v>0.1</v>
      </c>
    </row>
    <row r="8" spans="1:22" ht="16.5" customHeight="1" x14ac:dyDescent="0.25">
      <c r="A8">
        <v>2</v>
      </c>
      <c r="U8" s="44">
        <f t="shared" si="0"/>
        <v>0</v>
      </c>
      <c r="V8" s="325"/>
    </row>
    <row r="9" spans="1:22" x14ac:dyDescent="0.25">
      <c r="A9">
        <v>3</v>
      </c>
      <c r="U9" s="44">
        <f t="shared" si="0"/>
        <v>0</v>
      </c>
      <c r="V9" s="325"/>
    </row>
    <row r="10" spans="1:22" x14ac:dyDescent="0.25">
      <c r="A10">
        <v>4</v>
      </c>
      <c r="U10" s="44">
        <f t="shared" si="0"/>
        <v>0</v>
      </c>
      <c r="V10" s="325"/>
    </row>
    <row r="11" spans="1:22" x14ac:dyDescent="0.25">
      <c r="A11">
        <v>5</v>
      </c>
      <c r="U11" s="44">
        <f t="shared" si="0"/>
        <v>0</v>
      </c>
      <c r="V11" s="325"/>
    </row>
    <row r="12" spans="1:22" x14ac:dyDescent="0.25">
      <c r="A12">
        <v>6</v>
      </c>
      <c r="U12" s="44">
        <f t="shared" si="0"/>
        <v>0</v>
      </c>
      <c r="V12" s="325"/>
    </row>
    <row r="13" spans="1:22" x14ac:dyDescent="0.25">
      <c r="A13">
        <v>7</v>
      </c>
      <c r="U13" s="44">
        <f t="shared" si="0"/>
        <v>0</v>
      </c>
      <c r="V13" s="325"/>
    </row>
    <row r="14" spans="1:22" x14ac:dyDescent="0.25">
      <c r="A14">
        <v>8</v>
      </c>
      <c r="U14" s="44">
        <f t="shared" si="0"/>
        <v>0</v>
      </c>
      <c r="V14" s="325"/>
    </row>
    <row r="15" spans="1:22" x14ac:dyDescent="0.25">
      <c r="A15">
        <v>9</v>
      </c>
      <c r="U15" s="44">
        <f t="shared" si="0"/>
        <v>0</v>
      </c>
      <c r="V15" s="325"/>
    </row>
    <row r="16" spans="1:22" x14ac:dyDescent="0.25">
      <c r="A16">
        <v>10</v>
      </c>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B20" s="52"/>
      <c r="U20" s="44">
        <f t="shared" ref="U20:U29" si="1">IF(P20&lt;&gt;"",1,IF(Q20&lt;&gt;"",0,IF(R20&lt;&gt;"",0.5,0)))</f>
        <v>0</v>
      </c>
      <c r="V20" s="322">
        <f>+AVERAGE(U20:U29)</f>
        <v>0</v>
      </c>
    </row>
    <row r="21" spans="1:22" x14ac:dyDescent="0.25">
      <c r="A21">
        <v>2</v>
      </c>
      <c r="U21" s="44">
        <f t="shared" si="1"/>
        <v>0</v>
      </c>
      <c r="V21" s="322"/>
    </row>
    <row r="22" spans="1:22" x14ac:dyDescent="0.25">
      <c r="A22">
        <v>3</v>
      </c>
      <c r="U22" s="44">
        <f t="shared" si="1"/>
        <v>0</v>
      </c>
      <c r="V22" s="322"/>
    </row>
    <row r="23" spans="1:22" x14ac:dyDescent="0.25">
      <c r="A23">
        <v>4</v>
      </c>
      <c r="U23" s="44">
        <f t="shared" si="1"/>
        <v>0</v>
      </c>
      <c r="V23" s="322"/>
    </row>
    <row r="24" spans="1:22" x14ac:dyDescent="0.25">
      <c r="A24">
        <v>5</v>
      </c>
      <c r="U24" s="44">
        <f t="shared" si="1"/>
        <v>0</v>
      </c>
      <c r="V24" s="322"/>
    </row>
    <row r="25" spans="1:22" x14ac:dyDescent="0.25">
      <c r="A25">
        <v>6</v>
      </c>
      <c r="U25" s="44">
        <f t="shared" si="1"/>
        <v>0</v>
      </c>
      <c r="V25" s="322"/>
    </row>
    <row r="26" spans="1:22" x14ac:dyDescent="0.25">
      <c r="A26">
        <v>7</v>
      </c>
      <c r="U26" s="44">
        <f t="shared" si="1"/>
        <v>0</v>
      </c>
      <c r="V26" s="322"/>
    </row>
    <row r="27" spans="1:22" x14ac:dyDescent="0.25">
      <c r="A27">
        <v>8</v>
      </c>
      <c r="U27" s="44">
        <f t="shared" si="1"/>
        <v>0</v>
      </c>
      <c r="V27" s="322"/>
    </row>
    <row r="28" spans="1:22" x14ac:dyDescent="0.25">
      <c r="A28">
        <v>9</v>
      </c>
      <c r="U28" s="44">
        <f t="shared" si="1"/>
        <v>0</v>
      </c>
      <c r="V28" s="322"/>
    </row>
    <row r="29" spans="1:22" x14ac:dyDescent="0.25">
      <c r="A29">
        <v>10</v>
      </c>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P9">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4" zoomScaleNormal="100" workbookViewId="0">
      <selection activeCell="B20" sqref="B20"/>
    </sheetView>
  </sheetViews>
  <sheetFormatPr baseColWidth="10" defaultColWidth="9.140625" defaultRowHeight="15" x14ac:dyDescent="0.25"/>
  <cols>
    <col min="1" max="1" width="5.28515625"/>
    <col min="2" max="2" width="55.85546875"/>
    <col min="3" max="3" width="15.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237</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B7" t="s">
        <v>287</v>
      </c>
      <c r="C7" t="s">
        <v>226</v>
      </c>
      <c r="I7" t="s">
        <v>63</v>
      </c>
      <c r="P7" t="s">
        <v>63</v>
      </c>
      <c r="U7" s="44">
        <f t="shared" ref="U7:U16" si="0">IF(P7&lt;&gt;"",1,IF(Q7&lt;&gt;"",0,IF(R7&lt;&gt;"",0.5,0)))</f>
        <v>1</v>
      </c>
      <c r="V7" s="325">
        <f>+AVERAGE(U7:U16)</f>
        <v>0.5</v>
      </c>
    </row>
    <row r="8" spans="1:22" ht="16.5" customHeight="1" x14ac:dyDescent="0.25">
      <c r="A8">
        <v>2</v>
      </c>
      <c r="B8" t="s">
        <v>288</v>
      </c>
      <c r="C8" t="s">
        <v>226</v>
      </c>
      <c r="I8" t="s">
        <v>63</v>
      </c>
      <c r="P8" t="s">
        <v>63</v>
      </c>
      <c r="U8" s="44">
        <f t="shared" si="0"/>
        <v>1</v>
      </c>
      <c r="V8" s="325"/>
    </row>
    <row r="9" spans="1:22" x14ac:dyDescent="0.25">
      <c r="A9">
        <v>3</v>
      </c>
      <c r="B9" t="s">
        <v>289</v>
      </c>
      <c r="C9" t="s">
        <v>226</v>
      </c>
      <c r="I9" t="s">
        <v>63</v>
      </c>
      <c r="P9" t="s">
        <v>63</v>
      </c>
      <c r="U9" s="44">
        <f t="shared" si="0"/>
        <v>1</v>
      </c>
      <c r="V9" s="325"/>
    </row>
    <row r="10" spans="1:22" x14ac:dyDescent="0.25">
      <c r="A10">
        <v>4</v>
      </c>
      <c r="B10" t="s">
        <v>290</v>
      </c>
      <c r="C10" t="s">
        <v>226</v>
      </c>
      <c r="O10" t="s">
        <v>63</v>
      </c>
      <c r="P10" t="s">
        <v>63</v>
      </c>
      <c r="U10" s="44">
        <f t="shared" si="0"/>
        <v>1</v>
      </c>
      <c r="V10" s="325"/>
    </row>
    <row r="11" spans="1:22" x14ac:dyDescent="0.25">
      <c r="A11">
        <v>5</v>
      </c>
      <c r="B11" t="s">
        <v>291</v>
      </c>
      <c r="C11" t="s">
        <v>226</v>
      </c>
      <c r="O11" t="s">
        <v>63</v>
      </c>
      <c r="P11" t="s">
        <v>63</v>
      </c>
      <c r="U11" s="44">
        <f t="shared" si="0"/>
        <v>1</v>
      </c>
      <c r="V11" s="325"/>
    </row>
    <row r="12" spans="1:22" x14ac:dyDescent="0.25">
      <c r="A12">
        <v>6</v>
      </c>
      <c r="U12" s="44">
        <f t="shared" si="0"/>
        <v>0</v>
      </c>
      <c r="V12" s="325"/>
    </row>
    <row r="13" spans="1:22" x14ac:dyDescent="0.25">
      <c r="A13">
        <v>7</v>
      </c>
      <c r="U13" s="44">
        <f t="shared" si="0"/>
        <v>0</v>
      </c>
      <c r="V13" s="325"/>
    </row>
    <row r="14" spans="1:22" x14ac:dyDescent="0.25">
      <c r="A14">
        <v>8</v>
      </c>
      <c r="U14" s="44">
        <f t="shared" si="0"/>
        <v>0</v>
      </c>
      <c r="V14" s="325"/>
    </row>
    <row r="15" spans="1:22" x14ac:dyDescent="0.25">
      <c r="A15">
        <v>9</v>
      </c>
      <c r="U15" s="44">
        <f t="shared" si="0"/>
        <v>0</v>
      </c>
      <c r="V15" s="325"/>
    </row>
    <row r="16" spans="1:22" x14ac:dyDescent="0.25">
      <c r="A16">
        <v>10</v>
      </c>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U20" s="44">
        <f t="shared" ref="U20:U29" si="1">IF(P20&lt;&gt;"",1,IF(Q20&lt;&gt;"",0,IF(R20&lt;&gt;"",0.5,0)))</f>
        <v>0</v>
      </c>
      <c r="V20" s="322">
        <f>+AVERAGE(U20:U29)</f>
        <v>0</v>
      </c>
    </row>
    <row r="21" spans="1:22" x14ac:dyDescent="0.25">
      <c r="A21">
        <v>2</v>
      </c>
      <c r="U21" s="44">
        <f t="shared" si="1"/>
        <v>0</v>
      </c>
      <c r="V21" s="322"/>
    </row>
    <row r="22" spans="1:22" ht="17.25" customHeight="1" x14ac:dyDescent="0.25">
      <c r="A22">
        <v>3</v>
      </c>
      <c r="B22" s="52"/>
      <c r="U22" s="44">
        <f t="shared" si="1"/>
        <v>0</v>
      </c>
      <c r="V22" s="322"/>
    </row>
    <row r="23" spans="1:22" x14ac:dyDescent="0.25">
      <c r="A23">
        <v>4</v>
      </c>
      <c r="U23" s="44">
        <f t="shared" si="1"/>
        <v>0</v>
      </c>
      <c r="V23" s="322"/>
    </row>
    <row r="24" spans="1:22" x14ac:dyDescent="0.25">
      <c r="A24">
        <v>5</v>
      </c>
      <c r="U24" s="44">
        <f t="shared" si="1"/>
        <v>0</v>
      </c>
      <c r="V24" s="322"/>
    </row>
    <row r="25" spans="1:22" x14ac:dyDescent="0.25">
      <c r="A25">
        <v>6</v>
      </c>
      <c r="U25" s="44">
        <f t="shared" si="1"/>
        <v>0</v>
      </c>
      <c r="V25" s="322"/>
    </row>
    <row r="26" spans="1:22" x14ac:dyDescent="0.25">
      <c r="A26">
        <v>7</v>
      </c>
      <c r="U26" s="44">
        <f t="shared" si="1"/>
        <v>0</v>
      </c>
      <c r="V26" s="322"/>
    </row>
    <row r="27" spans="1:22" x14ac:dyDescent="0.25">
      <c r="A27">
        <v>8</v>
      </c>
      <c r="U27" s="44">
        <f t="shared" si="1"/>
        <v>0</v>
      </c>
      <c r="V27" s="322"/>
    </row>
    <row r="28" spans="1:22" x14ac:dyDescent="0.25">
      <c r="A28">
        <v>9</v>
      </c>
      <c r="U28" s="44">
        <f t="shared" si="1"/>
        <v>0</v>
      </c>
      <c r="V28" s="322"/>
    </row>
    <row r="29" spans="1:22" x14ac:dyDescent="0.25">
      <c r="A29">
        <v>10</v>
      </c>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7" zoomScaleNormal="100" workbookViewId="0">
      <selection activeCell="B22" sqref="B22"/>
    </sheetView>
  </sheetViews>
  <sheetFormatPr baseColWidth="10" defaultColWidth="9.140625" defaultRowHeight="15" x14ac:dyDescent="0.25"/>
  <cols>
    <col min="1" max="1" width="5.28515625"/>
    <col min="2" max="2" width="51.5703125"/>
    <col min="3" max="3" width="15.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128</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U7" s="44">
        <f t="shared" ref="U7:U16" si="0">IF(P7&lt;&gt;"",1,IF(Q7&lt;&gt;"",0,IF(R7&lt;&gt;"",0.5,0)))</f>
        <v>0</v>
      </c>
      <c r="V7" s="325">
        <f>+AVERAGE(U7:U16)</f>
        <v>0</v>
      </c>
    </row>
    <row r="8" spans="1:22" ht="16.5" customHeight="1" x14ac:dyDescent="0.25">
      <c r="A8">
        <v>2</v>
      </c>
      <c r="U8" s="44">
        <f t="shared" si="0"/>
        <v>0</v>
      </c>
      <c r="V8" s="325"/>
    </row>
    <row r="9" spans="1:22" x14ac:dyDescent="0.25">
      <c r="A9">
        <v>3</v>
      </c>
      <c r="U9" s="44">
        <f t="shared" si="0"/>
        <v>0</v>
      </c>
      <c r="V9" s="325"/>
    </row>
    <row r="10" spans="1:22" x14ac:dyDescent="0.25">
      <c r="A10">
        <v>4</v>
      </c>
      <c r="U10" s="44">
        <f t="shared" si="0"/>
        <v>0</v>
      </c>
      <c r="V10" s="325"/>
    </row>
    <row r="11" spans="1:22" x14ac:dyDescent="0.25">
      <c r="A11">
        <v>5</v>
      </c>
      <c r="U11" s="44">
        <f t="shared" si="0"/>
        <v>0</v>
      </c>
      <c r="V11" s="325"/>
    </row>
    <row r="12" spans="1:22" x14ac:dyDescent="0.25">
      <c r="A12">
        <v>6</v>
      </c>
      <c r="U12" s="44">
        <f t="shared" si="0"/>
        <v>0</v>
      </c>
      <c r="V12" s="325"/>
    </row>
    <row r="13" spans="1:22" x14ac:dyDescent="0.25">
      <c r="A13">
        <v>7</v>
      </c>
      <c r="U13" s="44">
        <f t="shared" si="0"/>
        <v>0</v>
      </c>
      <c r="V13" s="325"/>
    </row>
    <row r="14" spans="1:22" x14ac:dyDescent="0.25">
      <c r="A14">
        <v>8</v>
      </c>
      <c r="U14" s="44">
        <f t="shared" si="0"/>
        <v>0</v>
      </c>
      <c r="V14" s="325"/>
    </row>
    <row r="15" spans="1:22" x14ac:dyDescent="0.25">
      <c r="A15">
        <v>9</v>
      </c>
      <c r="U15" s="44">
        <f t="shared" si="0"/>
        <v>0</v>
      </c>
      <c r="V15" s="325"/>
    </row>
    <row r="16" spans="1:22" x14ac:dyDescent="0.25">
      <c r="A16">
        <v>10</v>
      </c>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ht="30" x14ac:dyDescent="0.25">
      <c r="A20">
        <v>1</v>
      </c>
      <c r="B20" s="52" t="s">
        <v>292</v>
      </c>
      <c r="C20" t="s">
        <v>226</v>
      </c>
      <c r="I20" t="s">
        <v>63</v>
      </c>
      <c r="R20" t="s">
        <v>63</v>
      </c>
      <c r="U20" s="44">
        <f t="shared" ref="U20:U29" si="1">IF(P20&lt;&gt;"",1,IF(Q20&lt;&gt;"",0,IF(R20&lt;&gt;"",0.5,0)))</f>
        <v>0.5</v>
      </c>
      <c r="V20" s="322">
        <f>+AVERAGE(U20:U29)</f>
        <v>0.2</v>
      </c>
    </row>
    <row r="21" spans="1:22" x14ac:dyDescent="0.25">
      <c r="A21">
        <v>2</v>
      </c>
      <c r="B21" t="s">
        <v>293</v>
      </c>
      <c r="C21" t="s">
        <v>226</v>
      </c>
      <c r="I21" t="s">
        <v>63</v>
      </c>
      <c r="J21" t="s">
        <v>63</v>
      </c>
      <c r="R21" t="s">
        <v>63</v>
      </c>
      <c r="U21" s="44">
        <f t="shared" si="1"/>
        <v>0.5</v>
      </c>
      <c r="V21" s="322"/>
    </row>
    <row r="22" spans="1:22" x14ac:dyDescent="0.25">
      <c r="A22">
        <v>3</v>
      </c>
      <c r="B22" t="s">
        <v>294</v>
      </c>
      <c r="C22" t="s">
        <v>226</v>
      </c>
      <c r="J22" t="s">
        <v>63</v>
      </c>
      <c r="R22" t="s">
        <v>63</v>
      </c>
      <c r="U22" s="44">
        <f t="shared" si="1"/>
        <v>0.5</v>
      </c>
      <c r="V22" s="322"/>
    </row>
    <row r="23" spans="1:22" x14ac:dyDescent="0.25">
      <c r="A23">
        <v>4</v>
      </c>
      <c r="B23" t="s">
        <v>295</v>
      </c>
      <c r="C23" t="s">
        <v>226</v>
      </c>
      <c r="J23" t="s">
        <v>63</v>
      </c>
      <c r="R23" t="s">
        <v>63</v>
      </c>
      <c r="U23" s="44">
        <f t="shared" si="1"/>
        <v>0.5</v>
      </c>
      <c r="V23" s="322"/>
    </row>
    <row r="24" spans="1:22" x14ac:dyDescent="0.25">
      <c r="A24">
        <v>5</v>
      </c>
      <c r="U24" s="44">
        <f t="shared" si="1"/>
        <v>0</v>
      </c>
      <c r="V24" s="322"/>
    </row>
    <row r="25" spans="1:22" x14ac:dyDescent="0.25">
      <c r="A25">
        <v>6</v>
      </c>
      <c r="U25" s="44">
        <f t="shared" si="1"/>
        <v>0</v>
      </c>
      <c r="V25" s="322"/>
    </row>
    <row r="26" spans="1:22" x14ac:dyDescent="0.25">
      <c r="A26">
        <v>7</v>
      </c>
      <c r="U26" s="44">
        <f t="shared" si="1"/>
        <v>0</v>
      </c>
      <c r="V26" s="322"/>
    </row>
    <row r="27" spans="1:22" x14ac:dyDescent="0.25">
      <c r="A27">
        <v>8</v>
      </c>
      <c r="U27" s="44">
        <f t="shared" si="1"/>
        <v>0</v>
      </c>
      <c r="V27" s="322"/>
    </row>
    <row r="28" spans="1:22" x14ac:dyDescent="0.25">
      <c r="A28">
        <v>9</v>
      </c>
      <c r="U28" s="44">
        <f t="shared" si="1"/>
        <v>0</v>
      </c>
      <c r="V28" s="322"/>
    </row>
    <row r="29" spans="1:22" x14ac:dyDescent="0.25">
      <c r="A29">
        <v>10</v>
      </c>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90" zoomScaleNormal="90" workbookViewId="0">
      <selection activeCell="B34" sqref="B34"/>
    </sheetView>
  </sheetViews>
  <sheetFormatPr baseColWidth="10" defaultColWidth="9.140625" defaultRowHeight="15" x14ac:dyDescent="0.25"/>
  <cols>
    <col min="1" max="1" width="5.28515625"/>
    <col min="2" max="2" width="127.7109375"/>
    <col min="3" max="3" width="34.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237</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ht="63" customHeight="1" x14ac:dyDescent="0.25">
      <c r="A7">
        <v>1</v>
      </c>
      <c r="B7" s="68" t="s">
        <v>296</v>
      </c>
      <c r="C7" s="69" t="s">
        <v>297</v>
      </c>
      <c r="D7" s="58"/>
      <c r="E7" s="58"/>
      <c r="F7" s="58"/>
      <c r="G7" s="58"/>
      <c r="H7" s="58"/>
      <c r="I7" s="58" t="s">
        <v>63</v>
      </c>
      <c r="J7" s="58" t="s">
        <v>63</v>
      </c>
      <c r="K7" s="58"/>
      <c r="L7" s="58"/>
      <c r="M7" s="58"/>
      <c r="N7" s="58"/>
      <c r="O7" s="58"/>
      <c r="P7" s="70"/>
      <c r="Q7" s="70"/>
      <c r="R7" s="70" t="s">
        <v>63</v>
      </c>
      <c r="S7" s="70"/>
      <c r="T7" s="71" t="s">
        <v>298</v>
      </c>
      <c r="U7" s="44">
        <f t="shared" ref="U7:U16" si="0">IF(P7&lt;&gt;"",1,IF(Q7&lt;&gt;"",0,IF(R7&lt;&gt;"",0.5,0)))</f>
        <v>0.5</v>
      </c>
      <c r="V7" s="325">
        <f>+AVERAGE(U7:U16)</f>
        <v>0.05</v>
      </c>
    </row>
    <row r="8" spans="1:22" ht="29.25" customHeight="1" x14ac:dyDescent="0.25">
      <c r="A8">
        <v>2</v>
      </c>
      <c r="B8" s="72" t="s">
        <v>299</v>
      </c>
      <c r="C8" s="73" t="s">
        <v>300</v>
      </c>
      <c r="D8" s="58"/>
      <c r="E8" s="58"/>
      <c r="F8" s="58"/>
      <c r="G8" s="58"/>
      <c r="H8" s="58"/>
      <c r="I8" s="58"/>
      <c r="J8" s="58"/>
      <c r="K8" s="58"/>
      <c r="L8" s="58"/>
      <c r="M8" s="58"/>
      <c r="N8" s="58"/>
      <c r="O8" s="58"/>
      <c r="P8" s="70"/>
      <c r="Q8" s="70"/>
      <c r="R8" s="70"/>
      <c r="S8" s="70"/>
      <c r="U8" s="44">
        <f t="shared" si="0"/>
        <v>0</v>
      </c>
      <c r="V8" s="325"/>
    </row>
    <row r="9" spans="1:22" ht="31.5" x14ac:dyDescent="0.25">
      <c r="A9">
        <v>3</v>
      </c>
      <c r="B9" s="68" t="s">
        <v>301</v>
      </c>
      <c r="C9" s="73" t="s">
        <v>300</v>
      </c>
      <c r="D9" s="58"/>
      <c r="E9" s="58"/>
      <c r="F9" s="58"/>
      <c r="G9" s="58"/>
      <c r="H9" s="58"/>
      <c r="I9" s="58"/>
      <c r="J9" s="58"/>
      <c r="K9" s="58"/>
      <c r="L9" s="58"/>
      <c r="M9" s="58"/>
      <c r="N9" s="58"/>
      <c r="O9" s="58"/>
      <c r="P9" s="70"/>
      <c r="Q9" s="70"/>
      <c r="R9" s="70"/>
      <c r="S9" s="70"/>
      <c r="U9" s="44">
        <f t="shared" si="0"/>
        <v>0</v>
      </c>
      <c r="V9" s="325"/>
    </row>
    <row r="10" spans="1:22" ht="31.5" x14ac:dyDescent="0.25">
      <c r="A10">
        <v>4</v>
      </c>
      <c r="B10" s="72" t="s">
        <v>302</v>
      </c>
      <c r="C10" s="73" t="s">
        <v>300</v>
      </c>
      <c r="D10" s="58"/>
      <c r="E10" s="58"/>
      <c r="F10" s="58"/>
      <c r="G10" s="58"/>
      <c r="H10" s="58"/>
      <c r="I10" s="58"/>
      <c r="J10" s="58"/>
      <c r="K10" s="58"/>
      <c r="L10" s="58"/>
      <c r="M10" s="58"/>
      <c r="N10" s="58"/>
      <c r="O10" s="58"/>
      <c r="P10" s="70"/>
      <c r="Q10" s="70"/>
      <c r="R10" s="70"/>
      <c r="S10" s="70"/>
      <c r="U10" s="44">
        <f t="shared" si="0"/>
        <v>0</v>
      </c>
      <c r="V10" s="325"/>
    </row>
    <row r="11" spans="1:22" ht="31.5" x14ac:dyDescent="0.25">
      <c r="A11">
        <v>5</v>
      </c>
      <c r="B11" s="72" t="s">
        <v>303</v>
      </c>
      <c r="C11" s="73" t="s">
        <v>300</v>
      </c>
      <c r="D11" s="58"/>
      <c r="E11" s="58"/>
      <c r="F11" s="58"/>
      <c r="G11" s="58"/>
      <c r="H11" s="58"/>
      <c r="I11" s="58"/>
      <c r="J11" s="58"/>
      <c r="K11" s="58"/>
      <c r="L11" s="58"/>
      <c r="M11" s="58"/>
      <c r="N11" s="58"/>
      <c r="O11" s="58"/>
      <c r="P11" s="70"/>
      <c r="Q11" s="70"/>
      <c r="R11" s="70"/>
      <c r="S11" s="70"/>
      <c r="U11" s="44">
        <f t="shared" si="0"/>
        <v>0</v>
      </c>
      <c r="V11" s="325"/>
    </row>
    <row r="12" spans="1:22" ht="31.5" x14ac:dyDescent="0.25">
      <c r="A12">
        <v>6</v>
      </c>
      <c r="B12" s="72" t="s">
        <v>304</v>
      </c>
      <c r="C12" s="73" t="s">
        <v>300</v>
      </c>
      <c r="D12" s="58"/>
      <c r="E12" s="58"/>
      <c r="F12" s="58"/>
      <c r="G12" s="58"/>
      <c r="H12" s="58"/>
      <c r="I12" s="58"/>
      <c r="J12" s="58"/>
      <c r="K12" s="58"/>
      <c r="L12" s="58"/>
      <c r="M12" s="58"/>
      <c r="N12" s="58"/>
      <c r="O12" s="58"/>
      <c r="P12" s="70"/>
      <c r="Q12" s="70"/>
      <c r="R12" s="70"/>
      <c r="S12" s="70"/>
      <c r="U12" s="44">
        <f t="shared" si="0"/>
        <v>0</v>
      </c>
      <c r="V12" s="325"/>
    </row>
    <row r="13" spans="1:22" ht="31.5" x14ac:dyDescent="0.25">
      <c r="A13">
        <v>7</v>
      </c>
      <c r="B13" s="72" t="s">
        <v>305</v>
      </c>
      <c r="C13" s="73" t="s">
        <v>300</v>
      </c>
      <c r="D13" s="58"/>
      <c r="E13" s="58"/>
      <c r="F13" s="58"/>
      <c r="G13" s="58"/>
      <c r="H13" s="58"/>
      <c r="I13" s="58"/>
      <c r="J13" s="58"/>
      <c r="K13" s="58"/>
      <c r="L13" s="58"/>
      <c r="M13" s="58"/>
      <c r="N13" s="58"/>
      <c r="O13" s="58"/>
      <c r="P13" s="70"/>
      <c r="Q13" s="70"/>
      <c r="R13" s="70"/>
      <c r="S13" s="70"/>
      <c r="U13" s="44">
        <f t="shared" si="0"/>
        <v>0</v>
      </c>
      <c r="V13" s="325"/>
    </row>
    <row r="14" spans="1:22" ht="31.5" x14ac:dyDescent="0.25">
      <c r="A14">
        <v>8</v>
      </c>
      <c r="B14" s="72" t="s">
        <v>306</v>
      </c>
      <c r="C14" s="73" t="s">
        <v>300</v>
      </c>
      <c r="D14" s="58"/>
      <c r="E14" s="58"/>
      <c r="F14" s="58"/>
      <c r="G14" s="58"/>
      <c r="H14" s="58"/>
      <c r="I14" s="58"/>
      <c r="J14" s="58"/>
      <c r="K14" s="58"/>
      <c r="L14" s="58"/>
      <c r="M14" s="58"/>
      <c r="N14" s="58"/>
      <c r="O14" s="58"/>
      <c r="P14" s="70"/>
      <c r="Q14" s="70"/>
      <c r="R14" s="70"/>
      <c r="S14" s="70"/>
      <c r="U14" s="44">
        <f t="shared" si="0"/>
        <v>0</v>
      </c>
      <c r="V14" s="325"/>
    </row>
    <row r="15" spans="1:22" ht="31.5" x14ac:dyDescent="0.25">
      <c r="A15">
        <v>9</v>
      </c>
      <c r="B15" s="72" t="s">
        <v>307</v>
      </c>
      <c r="C15" s="73" t="s">
        <v>300</v>
      </c>
      <c r="D15" s="58"/>
      <c r="E15" s="58"/>
      <c r="F15" s="58"/>
      <c r="G15" s="58"/>
      <c r="H15" s="58"/>
      <c r="I15" s="58"/>
      <c r="J15" s="58"/>
      <c r="K15" s="58"/>
      <c r="L15" s="58"/>
      <c r="M15" s="58"/>
      <c r="N15" s="58"/>
      <c r="O15" s="58"/>
      <c r="P15" s="70"/>
      <c r="Q15" s="70"/>
      <c r="R15" s="70"/>
      <c r="S15" s="70"/>
      <c r="U15" s="44">
        <f t="shared" si="0"/>
        <v>0</v>
      </c>
      <c r="V15" s="325"/>
    </row>
    <row r="16" spans="1:22" ht="15.75" x14ac:dyDescent="0.25">
      <c r="A16">
        <v>10</v>
      </c>
      <c r="B16" s="58"/>
      <c r="C16" s="69"/>
      <c r="D16" s="58"/>
      <c r="E16" s="58"/>
      <c r="F16" s="58"/>
      <c r="G16" s="58"/>
      <c r="H16" s="58"/>
      <c r="I16" s="58"/>
      <c r="J16" s="58"/>
      <c r="K16" s="58"/>
      <c r="L16" s="58"/>
      <c r="M16" s="58"/>
      <c r="N16" s="58"/>
      <c r="O16" s="58"/>
      <c r="P16" s="70"/>
      <c r="Q16" s="70"/>
      <c r="R16" s="70"/>
      <c r="S16" s="70"/>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ht="15.75" x14ac:dyDescent="0.25">
      <c r="A20">
        <v>1</v>
      </c>
      <c r="B20" s="74" t="s">
        <v>308</v>
      </c>
      <c r="C20" s="75" t="s">
        <v>309</v>
      </c>
      <c r="D20" s="76"/>
      <c r="E20" s="76"/>
      <c r="F20" s="76"/>
      <c r="G20" s="76" t="s">
        <v>63</v>
      </c>
      <c r="H20" s="76"/>
      <c r="I20" s="76"/>
      <c r="J20" s="76"/>
      <c r="K20" s="76"/>
      <c r="L20" s="76"/>
      <c r="M20" s="76"/>
      <c r="N20" s="76"/>
      <c r="O20" s="76"/>
      <c r="P20" s="62"/>
      <c r="Q20" s="62"/>
      <c r="R20" s="62"/>
      <c r="S20" s="62"/>
      <c r="U20" s="44">
        <f t="shared" ref="U20:U29" si="1">IF(P20&lt;&gt;"",1,IF(Q20&lt;&gt;"",0,IF(R20&lt;&gt;"",0.5,0)))</f>
        <v>0</v>
      </c>
      <c r="V20" s="322">
        <f>+AVERAGE(U20:U29)</f>
        <v>0</v>
      </c>
    </row>
    <row r="21" spans="1:22" ht="15.75" x14ac:dyDescent="0.25">
      <c r="A21">
        <v>2</v>
      </c>
      <c r="B21" s="74" t="s">
        <v>310</v>
      </c>
      <c r="C21" s="75" t="s">
        <v>309</v>
      </c>
      <c r="D21" s="76"/>
      <c r="E21" s="76"/>
      <c r="F21" s="76"/>
      <c r="G21" s="76"/>
      <c r="H21" s="76"/>
      <c r="I21" s="76"/>
      <c r="J21" s="76"/>
      <c r="K21" s="76" t="s">
        <v>63</v>
      </c>
      <c r="L21" s="76"/>
      <c r="M21" s="76"/>
      <c r="N21" s="76"/>
      <c r="O21" s="76"/>
      <c r="P21" s="62"/>
      <c r="Q21" s="62"/>
      <c r="R21" s="62"/>
      <c r="S21" s="62"/>
      <c r="U21" s="44">
        <f t="shared" si="1"/>
        <v>0</v>
      </c>
      <c r="V21" s="322"/>
    </row>
    <row r="22" spans="1:22" ht="15.75" x14ac:dyDescent="0.25">
      <c r="A22">
        <v>3</v>
      </c>
      <c r="B22" s="77" t="s">
        <v>311</v>
      </c>
      <c r="C22" s="75" t="s">
        <v>309</v>
      </c>
      <c r="D22" s="76"/>
      <c r="E22" s="76"/>
      <c r="F22" s="76"/>
      <c r="G22" s="76"/>
      <c r="H22" s="76"/>
      <c r="I22" s="76"/>
      <c r="J22" s="76"/>
      <c r="K22" s="76"/>
      <c r="L22" s="76"/>
      <c r="M22" s="76"/>
      <c r="N22" s="76"/>
      <c r="O22" s="76" t="s">
        <v>63</v>
      </c>
      <c r="P22" s="62"/>
      <c r="Q22" s="62"/>
      <c r="R22" s="62"/>
      <c r="S22" s="62"/>
      <c r="U22" s="44">
        <f t="shared" si="1"/>
        <v>0</v>
      </c>
      <c r="V22" s="322"/>
    </row>
    <row r="23" spans="1:22" ht="15.75" x14ac:dyDescent="0.25">
      <c r="A23">
        <v>4</v>
      </c>
      <c r="B23" s="77" t="s">
        <v>312</v>
      </c>
      <c r="C23" s="75" t="s">
        <v>309</v>
      </c>
      <c r="D23" s="76"/>
      <c r="E23" s="76"/>
      <c r="F23" s="76"/>
      <c r="G23" s="76" t="s">
        <v>63</v>
      </c>
      <c r="H23" s="76"/>
      <c r="I23" s="76"/>
      <c r="J23" s="76"/>
      <c r="K23" s="76"/>
      <c r="L23" s="76"/>
      <c r="M23" s="76"/>
      <c r="N23" s="76"/>
      <c r="O23" s="76"/>
      <c r="P23" s="62"/>
      <c r="Q23" s="62"/>
      <c r="R23" s="62"/>
      <c r="S23" s="62"/>
      <c r="U23" s="44">
        <f t="shared" si="1"/>
        <v>0</v>
      </c>
      <c r="V23" s="322"/>
    </row>
    <row r="24" spans="1:22" ht="15.75" x14ac:dyDescent="0.25">
      <c r="A24">
        <v>5</v>
      </c>
      <c r="B24" s="77" t="s">
        <v>313</v>
      </c>
      <c r="C24" s="75" t="s">
        <v>309</v>
      </c>
      <c r="D24" s="76"/>
      <c r="E24" s="76"/>
      <c r="F24" s="76"/>
      <c r="G24" s="76" t="s">
        <v>63</v>
      </c>
      <c r="H24" s="76"/>
      <c r="I24" s="76"/>
      <c r="J24" s="76"/>
      <c r="K24" s="76"/>
      <c r="L24" s="76"/>
      <c r="M24" s="76"/>
      <c r="N24" s="76"/>
      <c r="O24" s="76" t="s">
        <v>63</v>
      </c>
      <c r="P24" s="62"/>
      <c r="Q24" s="62"/>
      <c r="R24" s="62"/>
      <c r="S24" s="62"/>
      <c r="U24" s="44">
        <f t="shared" si="1"/>
        <v>0</v>
      </c>
      <c r="V24" s="322"/>
    </row>
    <row r="25" spans="1:22" ht="15.75" x14ac:dyDescent="0.25">
      <c r="A25">
        <v>6</v>
      </c>
      <c r="B25" s="77" t="s">
        <v>314</v>
      </c>
      <c r="C25" s="75" t="s">
        <v>309</v>
      </c>
      <c r="D25" s="76"/>
      <c r="E25" s="76"/>
      <c r="F25" s="76"/>
      <c r="G25" s="76" t="s">
        <v>63</v>
      </c>
      <c r="H25" s="76"/>
      <c r="I25" s="76"/>
      <c r="J25" s="76"/>
      <c r="K25" s="76"/>
      <c r="L25" s="76"/>
      <c r="M25" s="76"/>
      <c r="N25" s="76"/>
      <c r="O25" s="76"/>
      <c r="P25" s="62"/>
      <c r="Q25" s="62"/>
      <c r="R25" s="62"/>
      <c r="S25" s="62"/>
      <c r="U25" s="44">
        <f t="shared" si="1"/>
        <v>0</v>
      </c>
      <c r="V25" s="322"/>
    </row>
    <row r="26" spans="1:22" ht="15.75" x14ac:dyDescent="0.25">
      <c r="A26">
        <v>7</v>
      </c>
      <c r="B26" s="77" t="s">
        <v>315</v>
      </c>
      <c r="C26" s="75" t="s">
        <v>309</v>
      </c>
      <c r="D26" s="76"/>
      <c r="E26" s="76"/>
      <c r="F26" s="76"/>
      <c r="G26" s="76"/>
      <c r="H26" s="76"/>
      <c r="I26" s="76"/>
      <c r="J26" s="76"/>
      <c r="K26" s="76"/>
      <c r="L26" s="76"/>
      <c r="M26" s="76"/>
      <c r="N26" s="76"/>
      <c r="O26" s="76" t="s">
        <v>63</v>
      </c>
      <c r="P26" s="62"/>
      <c r="Q26" s="62"/>
      <c r="R26" s="62"/>
      <c r="S26" s="62"/>
      <c r="U26" s="44">
        <f t="shared" si="1"/>
        <v>0</v>
      </c>
      <c r="V26" s="322"/>
    </row>
    <row r="27" spans="1:22" ht="15.75" x14ac:dyDescent="0.25">
      <c r="A27">
        <v>8</v>
      </c>
      <c r="B27" s="77" t="s">
        <v>316</v>
      </c>
      <c r="C27" s="75" t="s">
        <v>309</v>
      </c>
      <c r="D27" s="76"/>
      <c r="E27" s="76"/>
      <c r="F27" s="76"/>
      <c r="G27" s="76" t="s">
        <v>63</v>
      </c>
      <c r="H27" s="76"/>
      <c r="I27" s="76"/>
      <c r="J27" s="76"/>
      <c r="K27" s="76"/>
      <c r="L27" s="76"/>
      <c r="M27" s="76"/>
      <c r="N27" s="76"/>
      <c r="O27" s="76"/>
      <c r="P27" s="62"/>
      <c r="Q27" s="62"/>
      <c r="R27" s="62"/>
      <c r="S27" s="62"/>
      <c r="U27" s="44">
        <f t="shared" si="1"/>
        <v>0</v>
      </c>
      <c r="V27" s="322"/>
    </row>
    <row r="28" spans="1:22" x14ac:dyDescent="0.25">
      <c r="A28">
        <v>9</v>
      </c>
      <c r="B28" s="78"/>
      <c r="P28" s="62"/>
      <c r="Q28" s="62"/>
      <c r="R28" s="62"/>
      <c r="S28" s="62"/>
      <c r="U28" s="44">
        <f t="shared" si="1"/>
        <v>0</v>
      </c>
      <c r="V28" s="322"/>
    </row>
    <row r="29" spans="1:22" ht="19.5" customHeight="1" x14ac:dyDescent="0.25">
      <c r="A29">
        <v>10</v>
      </c>
      <c r="P29" s="62"/>
      <c r="Q29" s="62"/>
      <c r="R29" s="62"/>
      <c r="S29" s="62"/>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B33" s="79" t="s">
        <v>317</v>
      </c>
      <c r="C33" s="79"/>
      <c r="D33" s="79"/>
      <c r="E33" s="79"/>
      <c r="F33" s="79"/>
      <c r="G33" s="79"/>
      <c r="H33" s="79"/>
      <c r="I33" s="79"/>
      <c r="J33" s="79"/>
      <c r="K33" s="79"/>
      <c r="L33" s="79"/>
      <c r="M33" s="79"/>
      <c r="N33" s="79"/>
      <c r="O33" s="79"/>
      <c r="P33" s="64"/>
      <c r="Q33" s="64"/>
      <c r="R33" s="64"/>
      <c r="S33" s="64"/>
      <c r="U33" s="44">
        <f t="shared" ref="U33:U42" si="2">IF(P33&lt;&gt;"",1,IF(Q33&lt;&gt;"",0,IF(R33&lt;&gt;"",0.5,0)))</f>
        <v>0</v>
      </c>
      <c r="V33" s="51"/>
    </row>
    <row r="34" spans="1:22" x14ac:dyDescent="0.25">
      <c r="A34">
        <v>2</v>
      </c>
      <c r="B34" s="79" t="s">
        <v>318</v>
      </c>
      <c r="C34" s="79"/>
      <c r="D34" s="79"/>
      <c r="E34" s="79"/>
      <c r="F34" s="79"/>
      <c r="G34" s="79"/>
      <c r="H34" s="79"/>
      <c r="I34" s="79"/>
      <c r="J34" s="79"/>
      <c r="K34" s="79"/>
      <c r="L34" s="79"/>
      <c r="M34" s="79"/>
      <c r="N34" s="79"/>
      <c r="O34" s="79"/>
      <c r="P34" s="64"/>
      <c r="Q34" s="64"/>
      <c r="R34" s="64"/>
      <c r="S34" s="64"/>
      <c r="U34" s="44">
        <f t="shared" si="2"/>
        <v>0</v>
      </c>
      <c r="V34" s="51"/>
    </row>
    <row r="35" spans="1:22" x14ac:dyDescent="0.25">
      <c r="A35">
        <v>3</v>
      </c>
      <c r="B35" s="78"/>
      <c r="P35" s="64"/>
      <c r="Q35" s="64"/>
      <c r="R35" s="64"/>
      <c r="S35" s="64"/>
      <c r="U35" s="44">
        <f t="shared" si="2"/>
        <v>0</v>
      </c>
      <c r="V35" s="51"/>
    </row>
    <row r="36" spans="1:22" x14ac:dyDescent="0.25">
      <c r="A36">
        <v>4</v>
      </c>
      <c r="B36" s="78"/>
      <c r="P36" s="64"/>
      <c r="Q36" s="64"/>
      <c r="R36" s="64"/>
      <c r="S36" s="64"/>
      <c r="U36" s="44">
        <f t="shared" si="2"/>
        <v>0</v>
      </c>
      <c r="V36" s="51"/>
    </row>
    <row r="37" spans="1:22" x14ac:dyDescent="0.25">
      <c r="A37">
        <v>5</v>
      </c>
      <c r="B37" s="78"/>
      <c r="P37" s="64"/>
      <c r="Q37" s="64"/>
      <c r="R37" s="64"/>
      <c r="S37" s="64"/>
      <c r="U37" s="44">
        <f t="shared" si="2"/>
        <v>0</v>
      </c>
      <c r="V37" s="51"/>
    </row>
    <row r="38" spans="1:22" x14ac:dyDescent="0.25">
      <c r="A38">
        <v>6</v>
      </c>
      <c r="B38" s="78"/>
      <c r="P38" s="64"/>
      <c r="Q38" s="64"/>
      <c r="R38" s="64"/>
      <c r="S38" s="64"/>
      <c r="U38" s="44">
        <f t="shared" si="2"/>
        <v>0</v>
      </c>
      <c r="V38" s="51"/>
    </row>
    <row r="39" spans="1:22" x14ac:dyDescent="0.25">
      <c r="A39">
        <v>7</v>
      </c>
      <c r="B39" s="78"/>
      <c r="P39" s="64"/>
      <c r="Q39" s="64"/>
      <c r="R39" s="64"/>
      <c r="S39" s="64"/>
      <c r="U39" s="44">
        <f t="shared" si="2"/>
        <v>0</v>
      </c>
      <c r="V39" s="51"/>
    </row>
    <row r="40" spans="1:22" x14ac:dyDescent="0.25">
      <c r="A40">
        <v>8</v>
      </c>
      <c r="B40" s="78"/>
      <c r="P40" s="64"/>
      <c r="Q40" s="64"/>
      <c r="R40" s="64"/>
      <c r="S40" s="64"/>
      <c r="U40" s="44">
        <f t="shared" si="2"/>
        <v>0</v>
      </c>
      <c r="V40" s="51"/>
    </row>
    <row r="41" spans="1:22" x14ac:dyDescent="0.25">
      <c r="A41">
        <v>9</v>
      </c>
      <c r="P41" s="64"/>
      <c r="Q41" s="64"/>
      <c r="R41" s="64"/>
      <c r="S41" s="64"/>
      <c r="U41" s="44">
        <f t="shared" si="2"/>
        <v>0</v>
      </c>
      <c r="V41" s="51"/>
    </row>
    <row r="42" spans="1:22" x14ac:dyDescent="0.25">
      <c r="A42">
        <v>10</v>
      </c>
      <c r="P42" s="64"/>
      <c r="Q42" s="64"/>
      <c r="R42" s="64"/>
      <c r="S42" s="64"/>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80"/>
      <c r="E46" s="53"/>
      <c r="F46" s="53"/>
      <c r="G46" s="53"/>
      <c r="H46" s="53"/>
      <c r="I46" s="53"/>
      <c r="J46" s="53"/>
      <c r="K46" s="53"/>
      <c r="L46" s="53"/>
      <c r="M46" s="53"/>
      <c r="N46" s="53"/>
      <c r="O46" s="53"/>
      <c r="P46" s="65"/>
      <c r="Q46" s="65"/>
      <c r="R46" s="65"/>
      <c r="S46" s="65"/>
      <c r="T46" s="53"/>
      <c r="U46" s="54">
        <f t="shared" ref="U46:U55" si="3">IF(P46&lt;&gt;"",1,IF(Q46&lt;&gt;"",0,IF(R46&lt;&gt;"",0.5,0)))</f>
        <v>0</v>
      </c>
      <c r="V46" s="51"/>
    </row>
    <row r="47" spans="1:22" x14ac:dyDescent="0.25">
      <c r="A47" s="53">
        <v>2</v>
      </c>
      <c r="B47" s="78"/>
      <c r="E47" s="53"/>
      <c r="F47" s="53"/>
      <c r="G47" s="53"/>
      <c r="H47" s="53"/>
      <c r="I47" s="53"/>
      <c r="J47" s="53"/>
      <c r="K47" s="53"/>
      <c r="L47" s="53"/>
      <c r="M47" s="53"/>
      <c r="N47" s="53"/>
      <c r="O47" s="53"/>
      <c r="P47" s="65"/>
      <c r="Q47" s="65"/>
      <c r="R47" s="65"/>
      <c r="S47" s="65"/>
      <c r="T47" s="53"/>
      <c r="U47" s="54">
        <f t="shared" si="3"/>
        <v>0</v>
      </c>
      <c r="V47" s="51"/>
    </row>
    <row r="48" spans="1:22" x14ac:dyDescent="0.25">
      <c r="A48" s="53">
        <v>3</v>
      </c>
      <c r="B48" s="78"/>
      <c r="D48" s="53"/>
      <c r="E48" s="53"/>
      <c r="F48" s="53"/>
      <c r="P48" s="65"/>
      <c r="Q48" s="65"/>
      <c r="R48" s="65"/>
      <c r="S48" s="65"/>
      <c r="T48" s="53"/>
      <c r="U48" s="54">
        <f t="shared" si="3"/>
        <v>0</v>
      </c>
      <c r="V48" s="51"/>
    </row>
    <row r="49" spans="1:22" x14ac:dyDescent="0.25">
      <c r="A49" s="53">
        <v>4</v>
      </c>
      <c r="B49" s="78"/>
      <c r="D49" s="53"/>
      <c r="E49" s="53"/>
      <c r="F49" s="53"/>
      <c r="P49" s="65"/>
      <c r="Q49" s="65"/>
      <c r="R49" s="65"/>
      <c r="S49" s="65"/>
      <c r="T49" s="53"/>
      <c r="U49" s="54">
        <f t="shared" si="3"/>
        <v>0</v>
      </c>
      <c r="V49" s="51"/>
    </row>
    <row r="50" spans="1:22" x14ac:dyDescent="0.25">
      <c r="A50" s="53">
        <v>5</v>
      </c>
      <c r="B50" s="78"/>
      <c r="D50" s="53"/>
      <c r="E50" s="53"/>
      <c r="F50" s="53"/>
      <c r="G50" s="53"/>
      <c r="H50" s="53"/>
      <c r="I50" s="53"/>
      <c r="J50" s="53"/>
      <c r="K50" s="53"/>
      <c r="L50" s="53"/>
      <c r="M50" s="53"/>
      <c r="N50" s="53"/>
      <c r="O50" s="53"/>
      <c r="P50" s="65"/>
      <c r="Q50" s="65"/>
      <c r="R50" s="65"/>
      <c r="S50" s="65"/>
      <c r="T50" s="53"/>
      <c r="U50" s="54">
        <f t="shared" si="3"/>
        <v>0</v>
      </c>
      <c r="V50" s="51"/>
    </row>
    <row r="51" spans="1:22" x14ac:dyDescent="0.25">
      <c r="A51" s="53">
        <v>6</v>
      </c>
      <c r="B51" s="78"/>
      <c r="D51" s="53"/>
      <c r="E51" s="53"/>
      <c r="F51" s="53"/>
      <c r="G51" s="53"/>
      <c r="H51" s="53"/>
      <c r="I51" s="53"/>
      <c r="J51" s="53"/>
      <c r="K51" s="53"/>
      <c r="L51" s="53"/>
      <c r="M51" s="53"/>
      <c r="N51" s="53"/>
      <c r="O51" s="53"/>
      <c r="P51" s="65"/>
      <c r="Q51" s="65"/>
      <c r="R51" s="65"/>
      <c r="S51" s="65"/>
      <c r="T51" s="53"/>
      <c r="U51" s="54">
        <f t="shared" si="3"/>
        <v>0</v>
      </c>
      <c r="V51" s="51"/>
    </row>
    <row r="52" spans="1:22" x14ac:dyDescent="0.25">
      <c r="A52" s="53">
        <v>7</v>
      </c>
      <c r="B52" s="78"/>
      <c r="D52" s="53"/>
      <c r="E52" s="53"/>
      <c r="F52" s="53"/>
      <c r="G52" s="53"/>
      <c r="H52" s="53"/>
      <c r="I52" s="53"/>
      <c r="J52" s="53"/>
      <c r="K52" s="53"/>
      <c r="L52" s="53"/>
      <c r="M52" s="53"/>
      <c r="N52" s="53"/>
      <c r="O52" s="53"/>
      <c r="P52" s="65"/>
      <c r="Q52" s="65"/>
      <c r="R52" s="65"/>
      <c r="S52" s="65"/>
      <c r="T52" s="53"/>
      <c r="U52" s="54">
        <f t="shared" si="3"/>
        <v>0</v>
      </c>
      <c r="V52" s="51"/>
    </row>
    <row r="53" spans="1:22" x14ac:dyDescent="0.25">
      <c r="A53" s="53">
        <v>8</v>
      </c>
      <c r="B53" s="78"/>
      <c r="D53" s="53"/>
      <c r="E53" s="53"/>
      <c r="F53" s="53"/>
      <c r="G53" s="53"/>
      <c r="H53" s="53"/>
      <c r="I53" s="53"/>
      <c r="J53" s="53"/>
      <c r="K53" s="53"/>
      <c r="L53" s="53"/>
      <c r="M53" s="53"/>
      <c r="N53" s="53"/>
      <c r="O53" s="53"/>
      <c r="P53" s="65"/>
      <c r="Q53" s="65"/>
      <c r="R53" s="65"/>
      <c r="S53" s="65"/>
      <c r="T53" s="53"/>
      <c r="U53" s="54">
        <f t="shared" si="3"/>
        <v>0</v>
      </c>
      <c r="V53" s="51"/>
    </row>
    <row r="54" spans="1:22" x14ac:dyDescent="0.25">
      <c r="A54" s="53">
        <v>9</v>
      </c>
      <c r="B54" s="78"/>
      <c r="D54" s="53"/>
      <c r="E54" s="53"/>
      <c r="F54" s="53"/>
      <c r="G54" s="53"/>
      <c r="H54" s="53"/>
      <c r="I54" s="53"/>
      <c r="J54" s="53"/>
      <c r="K54" s="53"/>
      <c r="L54" s="53"/>
      <c r="M54" s="53"/>
      <c r="N54" s="53"/>
      <c r="O54" s="53"/>
      <c r="P54" s="65"/>
      <c r="Q54" s="65"/>
      <c r="R54" s="65"/>
      <c r="S54" s="65"/>
      <c r="T54" s="53"/>
      <c r="U54" s="54">
        <f t="shared" si="3"/>
        <v>0</v>
      </c>
      <c r="V54" s="51"/>
    </row>
    <row r="55" spans="1:22" x14ac:dyDescent="0.25">
      <c r="A55" s="53">
        <v>10</v>
      </c>
      <c r="B55" s="78"/>
      <c r="D55" s="53"/>
      <c r="E55" s="53"/>
      <c r="F55" s="53"/>
      <c r="G55" s="53"/>
      <c r="H55" s="53"/>
      <c r="I55" s="53"/>
      <c r="J55" s="53"/>
      <c r="K55" s="53"/>
      <c r="L55" s="53"/>
      <c r="M55" s="53"/>
      <c r="N55" s="53"/>
      <c r="O55" s="53"/>
      <c r="P55" s="65"/>
      <c r="Q55" s="65"/>
      <c r="R55" s="65"/>
      <c r="S55" s="65"/>
      <c r="T55" s="53"/>
      <c r="U55" s="54">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237</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B7" t="s">
        <v>319</v>
      </c>
      <c r="C7" t="s">
        <v>320</v>
      </c>
      <c r="H7" t="s">
        <v>63</v>
      </c>
      <c r="P7" s="81" t="s">
        <v>63</v>
      </c>
      <c r="Q7" s="81"/>
      <c r="R7" s="81"/>
      <c r="S7" s="81"/>
      <c r="U7" s="44">
        <f t="shared" ref="U7:U16" si="0">IF(P7&lt;&gt;"",1,IF(Q7&lt;&gt;"",0,IF(R7&lt;&gt;"",0.5,0)))</f>
        <v>1</v>
      </c>
      <c r="V7" s="325">
        <f>+AVERAGE(U7:U16)</f>
        <v>0.1</v>
      </c>
    </row>
    <row r="8" spans="1:22" ht="16.5" customHeight="1" x14ac:dyDescent="0.25">
      <c r="A8">
        <v>2</v>
      </c>
      <c r="P8" s="81"/>
      <c r="Q8" s="81"/>
      <c r="R8" s="81"/>
      <c r="S8" s="81"/>
      <c r="U8" s="44">
        <f t="shared" si="0"/>
        <v>0</v>
      </c>
      <c r="V8" s="325"/>
    </row>
    <row r="9" spans="1:22" x14ac:dyDescent="0.25">
      <c r="A9">
        <v>3</v>
      </c>
      <c r="P9" s="81"/>
      <c r="Q9" s="81"/>
      <c r="R9" s="81"/>
      <c r="S9" s="81"/>
      <c r="U9" s="44">
        <f t="shared" si="0"/>
        <v>0</v>
      </c>
      <c r="V9" s="325"/>
    </row>
    <row r="10" spans="1:22" x14ac:dyDescent="0.25">
      <c r="A10">
        <v>4</v>
      </c>
      <c r="P10" s="81"/>
      <c r="Q10" s="81"/>
      <c r="R10" s="81"/>
      <c r="S10" s="81"/>
      <c r="U10" s="44">
        <f t="shared" si="0"/>
        <v>0</v>
      </c>
      <c r="V10" s="325"/>
    </row>
    <row r="11" spans="1:22" x14ac:dyDescent="0.25">
      <c r="A11">
        <v>5</v>
      </c>
      <c r="P11" s="81"/>
      <c r="Q11" s="81"/>
      <c r="R11" s="81"/>
      <c r="S11" s="81"/>
      <c r="U11" s="44">
        <f t="shared" si="0"/>
        <v>0</v>
      </c>
      <c r="V11" s="325"/>
    </row>
    <row r="12" spans="1:22" x14ac:dyDescent="0.25">
      <c r="A12">
        <v>6</v>
      </c>
      <c r="P12" s="81"/>
      <c r="Q12" s="81"/>
      <c r="R12" s="81"/>
      <c r="S12" s="81"/>
      <c r="U12" s="44">
        <f t="shared" si="0"/>
        <v>0</v>
      </c>
      <c r="V12" s="325"/>
    </row>
    <row r="13" spans="1:22" x14ac:dyDescent="0.25">
      <c r="A13">
        <v>7</v>
      </c>
      <c r="P13" s="81"/>
      <c r="Q13" s="81"/>
      <c r="R13" s="81"/>
      <c r="S13" s="81"/>
      <c r="U13" s="44">
        <f t="shared" si="0"/>
        <v>0</v>
      </c>
      <c r="V13" s="325"/>
    </row>
    <row r="14" spans="1:22" x14ac:dyDescent="0.25">
      <c r="A14">
        <v>8</v>
      </c>
      <c r="P14" s="81"/>
      <c r="Q14" s="81"/>
      <c r="R14" s="81"/>
      <c r="S14" s="81"/>
      <c r="U14" s="44">
        <f t="shared" si="0"/>
        <v>0</v>
      </c>
      <c r="V14" s="325"/>
    </row>
    <row r="15" spans="1:22" x14ac:dyDescent="0.25">
      <c r="A15">
        <v>9</v>
      </c>
      <c r="P15" s="81"/>
      <c r="Q15" s="81"/>
      <c r="R15" s="81"/>
      <c r="S15" s="81"/>
      <c r="U15" s="44">
        <f t="shared" si="0"/>
        <v>0</v>
      </c>
      <c r="V15" s="325"/>
    </row>
    <row r="16" spans="1:22" x14ac:dyDescent="0.25">
      <c r="A16">
        <v>10</v>
      </c>
      <c r="P16" s="81"/>
      <c r="Q16" s="81"/>
      <c r="R16" s="81"/>
      <c r="S16" s="81"/>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B20" s="52" t="s">
        <v>321</v>
      </c>
      <c r="M20" t="s">
        <v>63</v>
      </c>
      <c r="N20" t="s">
        <v>63</v>
      </c>
      <c r="O20" t="s">
        <v>63</v>
      </c>
      <c r="P20" s="82"/>
      <c r="Q20" s="82"/>
      <c r="R20" s="82"/>
      <c r="S20" s="82"/>
      <c r="U20" s="44">
        <f t="shared" ref="U20:U29" si="1">IF(P20&lt;&gt;"",1,IF(Q20&lt;&gt;"",0,IF(R20&lt;&gt;"",0.5,0)))</f>
        <v>0</v>
      </c>
      <c r="V20" s="322">
        <f>+AVERAGE(U20:U29)</f>
        <v>0</v>
      </c>
    </row>
    <row r="21" spans="1:22" x14ac:dyDescent="0.25">
      <c r="A21">
        <v>2</v>
      </c>
      <c r="B21" s="78"/>
      <c r="P21" s="82"/>
      <c r="Q21" s="82"/>
      <c r="R21" s="82"/>
      <c r="S21" s="82"/>
      <c r="U21" s="44">
        <f t="shared" si="1"/>
        <v>0</v>
      </c>
      <c r="V21" s="322"/>
    </row>
    <row r="22" spans="1:22" x14ac:dyDescent="0.25">
      <c r="A22">
        <v>3</v>
      </c>
      <c r="B22" s="78"/>
      <c r="P22" s="82"/>
      <c r="Q22" s="82"/>
      <c r="R22" s="82"/>
      <c r="S22" s="82"/>
      <c r="U22" s="44">
        <f t="shared" si="1"/>
        <v>0</v>
      </c>
      <c r="V22" s="322"/>
    </row>
    <row r="23" spans="1:22" x14ac:dyDescent="0.25">
      <c r="A23">
        <v>4</v>
      </c>
      <c r="B23" s="78"/>
      <c r="P23" s="82"/>
      <c r="Q23" s="82"/>
      <c r="R23" s="82"/>
      <c r="S23" s="82"/>
      <c r="U23" s="44">
        <f t="shared" si="1"/>
        <v>0</v>
      </c>
      <c r="V23" s="322"/>
    </row>
    <row r="24" spans="1:22" x14ac:dyDescent="0.25">
      <c r="A24">
        <v>5</v>
      </c>
      <c r="B24" s="78"/>
      <c r="P24" s="82"/>
      <c r="Q24" s="82"/>
      <c r="R24" s="82"/>
      <c r="S24" s="82"/>
      <c r="U24" s="44">
        <f t="shared" si="1"/>
        <v>0</v>
      </c>
      <c r="V24" s="322"/>
    </row>
    <row r="25" spans="1:22" x14ac:dyDescent="0.25">
      <c r="A25">
        <v>6</v>
      </c>
      <c r="B25" s="78"/>
      <c r="P25" s="82"/>
      <c r="Q25" s="82"/>
      <c r="R25" s="82"/>
      <c r="S25" s="82"/>
      <c r="U25" s="44">
        <f t="shared" si="1"/>
        <v>0</v>
      </c>
      <c r="V25" s="322"/>
    </row>
    <row r="26" spans="1:22" x14ac:dyDescent="0.25">
      <c r="A26">
        <v>7</v>
      </c>
      <c r="B26" s="78"/>
      <c r="P26" s="82"/>
      <c r="Q26" s="82"/>
      <c r="R26" s="82"/>
      <c r="S26" s="82"/>
      <c r="U26" s="44">
        <f t="shared" si="1"/>
        <v>0</v>
      </c>
      <c r="V26" s="322"/>
    </row>
    <row r="27" spans="1:22" x14ac:dyDescent="0.25">
      <c r="A27">
        <v>8</v>
      </c>
      <c r="B27" s="78"/>
      <c r="P27" s="82"/>
      <c r="Q27" s="82"/>
      <c r="R27" s="82"/>
      <c r="S27" s="82"/>
      <c r="U27" s="44">
        <f t="shared" si="1"/>
        <v>0</v>
      </c>
      <c r="V27" s="322"/>
    </row>
    <row r="28" spans="1:22" x14ac:dyDescent="0.25">
      <c r="A28">
        <v>9</v>
      </c>
      <c r="B28" s="78"/>
      <c r="P28" s="82"/>
      <c r="Q28" s="82"/>
      <c r="R28" s="82"/>
      <c r="S28" s="82"/>
      <c r="U28" s="44">
        <f t="shared" si="1"/>
        <v>0</v>
      </c>
      <c r="V28" s="322"/>
    </row>
    <row r="29" spans="1:22" ht="19.5" customHeight="1" x14ac:dyDescent="0.25">
      <c r="A29">
        <v>10</v>
      </c>
      <c r="P29" s="82"/>
      <c r="Q29" s="82"/>
      <c r="R29" s="82"/>
      <c r="S29" s="82"/>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P33" s="64"/>
      <c r="Q33" s="64"/>
      <c r="R33" s="64"/>
      <c r="S33" s="64"/>
      <c r="U33" s="44">
        <f t="shared" ref="U33:U42" si="2">IF(P33&lt;&gt;"",1,IF(Q33&lt;&gt;"",0,IF(R33&lt;&gt;"",0.5,0)))</f>
        <v>0</v>
      </c>
      <c r="V33" s="51"/>
    </row>
    <row r="34" spans="1:22" x14ac:dyDescent="0.25">
      <c r="A34">
        <v>2</v>
      </c>
      <c r="P34" s="64"/>
      <c r="Q34" s="64"/>
      <c r="R34" s="64"/>
      <c r="S34" s="64"/>
      <c r="U34" s="44">
        <f t="shared" si="2"/>
        <v>0</v>
      </c>
      <c r="V34" s="51"/>
    </row>
    <row r="35" spans="1:22" x14ac:dyDescent="0.25">
      <c r="A35">
        <v>3</v>
      </c>
      <c r="B35" s="78"/>
      <c r="P35" s="64"/>
      <c r="Q35" s="64"/>
      <c r="R35" s="64"/>
      <c r="S35" s="64"/>
      <c r="U35" s="44">
        <f t="shared" si="2"/>
        <v>0</v>
      </c>
      <c r="V35" s="51"/>
    </row>
    <row r="36" spans="1:22" x14ac:dyDescent="0.25">
      <c r="A36">
        <v>4</v>
      </c>
      <c r="B36" s="78"/>
      <c r="P36" s="64"/>
      <c r="Q36" s="64"/>
      <c r="R36" s="64"/>
      <c r="S36" s="64"/>
      <c r="U36" s="44">
        <f t="shared" si="2"/>
        <v>0</v>
      </c>
      <c r="V36" s="51"/>
    </row>
    <row r="37" spans="1:22" x14ac:dyDescent="0.25">
      <c r="A37">
        <v>5</v>
      </c>
      <c r="B37" s="78"/>
      <c r="P37" s="64"/>
      <c r="Q37" s="64"/>
      <c r="R37" s="64"/>
      <c r="S37" s="64"/>
      <c r="U37" s="44">
        <f t="shared" si="2"/>
        <v>0</v>
      </c>
      <c r="V37" s="51"/>
    </row>
    <row r="38" spans="1:22" x14ac:dyDescent="0.25">
      <c r="A38">
        <v>6</v>
      </c>
      <c r="B38" s="78"/>
      <c r="P38" s="64"/>
      <c r="Q38" s="64"/>
      <c r="R38" s="64"/>
      <c r="S38" s="64"/>
      <c r="U38" s="44">
        <f t="shared" si="2"/>
        <v>0</v>
      </c>
      <c r="V38" s="51"/>
    </row>
    <row r="39" spans="1:22" x14ac:dyDescent="0.25">
      <c r="A39">
        <v>7</v>
      </c>
      <c r="B39" s="78"/>
      <c r="P39" s="64"/>
      <c r="Q39" s="64"/>
      <c r="R39" s="64"/>
      <c r="S39" s="64"/>
      <c r="U39" s="44">
        <f t="shared" si="2"/>
        <v>0</v>
      </c>
      <c r="V39" s="51"/>
    </row>
    <row r="40" spans="1:22" x14ac:dyDescent="0.25">
      <c r="A40">
        <v>8</v>
      </c>
      <c r="B40" s="78"/>
      <c r="P40" s="64"/>
      <c r="Q40" s="64"/>
      <c r="R40" s="64"/>
      <c r="S40" s="64"/>
      <c r="U40" s="44">
        <f t="shared" si="2"/>
        <v>0</v>
      </c>
      <c r="V40" s="51"/>
    </row>
    <row r="41" spans="1:22" x14ac:dyDescent="0.25">
      <c r="A41">
        <v>9</v>
      </c>
      <c r="P41" s="64"/>
      <c r="Q41" s="64"/>
      <c r="R41" s="64"/>
      <c r="S41" s="64"/>
      <c r="U41" s="44">
        <f t="shared" si="2"/>
        <v>0</v>
      </c>
      <c r="V41" s="51"/>
    </row>
    <row r="42" spans="1:22" x14ac:dyDescent="0.25">
      <c r="A42">
        <v>10</v>
      </c>
      <c r="P42" s="64"/>
      <c r="Q42" s="64"/>
      <c r="R42" s="64"/>
      <c r="S42" s="64"/>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80"/>
      <c r="E46" s="53"/>
      <c r="F46" s="53"/>
      <c r="G46" s="53"/>
      <c r="H46" s="53"/>
      <c r="I46" s="53"/>
      <c r="J46" s="53"/>
      <c r="K46" s="53"/>
      <c r="L46" s="53"/>
      <c r="M46" s="53"/>
      <c r="N46" s="53"/>
      <c r="O46" s="53"/>
      <c r="P46" s="65"/>
      <c r="Q46" s="65"/>
      <c r="R46" s="65"/>
      <c r="S46" s="65"/>
      <c r="T46" s="53"/>
      <c r="U46" s="54">
        <f t="shared" ref="U46:U55" si="3">IF(P46&lt;&gt;"",1,IF(Q46&lt;&gt;"",0,IF(R46&lt;&gt;"",0.5,0)))</f>
        <v>0</v>
      </c>
      <c r="V46" s="51"/>
    </row>
    <row r="47" spans="1:22" x14ac:dyDescent="0.25">
      <c r="A47" s="53">
        <v>2</v>
      </c>
      <c r="B47" s="78"/>
      <c r="E47" s="53"/>
      <c r="F47" s="53"/>
      <c r="G47" s="53"/>
      <c r="H47" s="53"/>
      <c r="I47" s="53"/>
      <c r="J47" s="53"/>
      <c r="K47" s="53"/>
      <c r="L47" s="53"/>
      <c r="M47" s="53"/>
      <c r="N47" s="53"/>
      <c r="O47" s="53"/>
      <c r="P47" s="65"/>
      <c r="Q47" s="65"/>
      <c r="R47" s="65"/>
      <c r="S47" s="65"/>
      <c r="T47" s="53"/>
      <c r="U47" s="54">
        <f t="shared" si="3"/>
        <v>0</v>
      </c>
      <c r="V47" s="51"/>
    </row>
    <row r="48" spans="1:22" x14ac:dyDescent="0.25">
      <c r="A48" s="53">
        <v>3</v>
      </c>
      <c r="B48" s="78"/>
      <c r="D48" s="53"/>
      <c r="E48" s="53"/>
      <c r="F48" s="53"/>
      <c r="P48" s="65"/>
      <c r="Q48" s="65"/>
      <c r="R48" s="65"/>
      <c r="S48" s="65"/>
      <c r="T48" s="53"/>
      <c r="U48" s="54">
        <f t="shared" si="3"/>
        <v>0</v>
      </c>
      <c r="V48" s="51"/>
    </row>
    <row r="49" spans="1:22" x14ac:dyDescent="0.25">
      <c r="A49" s="53">
        <v>4</v>
      </c>
      <c r="B49" s="78"/>
      <c r="D49" s="53"/>
      <c r="E49" s="53"/>
      <c r="F49" s="53"/>
      <c r="P49" s="65"/>
      <c r="Q49" s="65"/>
      <c r="R49" s="65"/>
      <c r="S49" s="65"/>
      <c r="T49" s="53"/>
      <c r="U49" s="54">
        <f t="shared" si="3"/>
        <v>0</v>
      </c>
      <c r="V49" s="51"/>
    </row>
    <row r="50" spans="1:22" x14ac:dyDescent="0.25">
      <c r="A50" s="53">
        <v>5</v>
      </c>
      <c r="B50" s="78"/>
      <c r="D50" s="53"/>
      <c r="E50" s="53"/>
      <c r="F50" s="53"/>
      <c r="G50" s="53"/>
      <c r="H50" s="53"/>
      <c r="I50" s="53"/>
      <c r="J50" s="53"/>
      <c r="K50" s="53"/>
      <c r="L50" s="53"/>
      <c r="M50" s="53"/>
      <c r="N50" s="53"/>
      <c r="O50" s="53"/>
      <c r="P50" s="65"/>
      <c r="Q50" s="65"/>
      <c r="R50" s="65"/>
      <c r="S50" s="65"/>
      <c r="T50" s="53"/>
      <c r="U50" s="54">
        <f t="shared" si="3"/>
        <v>0</v>
      </c>
      <c r="V50" s="51"/>
    </row>
    <row r="51" spans="1:22" x14ac:dyDescent="0.25">
      <c r="A51" s="53">
        <v>6</v>
      </c>
      <c r="B51" s="78"/>
      <c r="D51" s="53"/>
      <c r="E51" s="53"/>
      <c r="F51" s="53"/>
      <c r="G51" s="53"/>
      <c r="H51" s="53"/>
      <c r="I51" s="53"/>
      <c r="J51" s="53"/>
      <c r="K51" s="53"/>
      <c r="L51" s="53"/>
      <c r="M51" s="53"/>
      <c r="N51" s="53"/>
      <c r="O51" s="53"/>
      <c r="P51" s="65"/>
      <c r="Q51" s="65"/>
      <c r="R51" s="65"/>
      <c r="S51" s="65"/>
      <c r="T51" s="53"/>
      <c r="U51" s="54">
        <f t="shared" si="3"/>
        <v>0</v>
      </c>
      <c r="V51" s="51"/>
    </row>
    <row r="52" spans="1:22" x14ac:dyDescent="0.25">
      <c r="A52" s="53">
        <v>7</v>
      </c>
      <c r="B52" s="78"/>
      <c r="D52" s="53"/>
      <c r="E52" s="53"/>
      <c r="F52" s="53"/>
      <c r="G52" s="53"/>
      <c r="H52" s="53"/>
      <c r="I52" s="53"/>
      <c r="J52" s="53"/>
      <c r="K52" s="53"/>
      <c r="L52" s="53"/>
      <c r="M52" s="53"/>
      <c r="N52" s="53"/>
      <c r="O52" s="53"/>
      <c r="P52" s="65"/>
      <c r="Q52" s="65"/>
      <c r="R52" s="65"/>
      <c r="S52" s="65"/>
      <c r="T52" s="53"/>
      <c r="U52" s="54">
        <f t="shared" si="3"/>
        <v>0</v>
      </c>
      <c r="V52" s="51"/>
    </row>
    <row r="53" spans="1:22" x14ac:dyDescent="0.25">
      <c r="A53" s="53">
        <v>8</v>
      </c>
      <c r="B53" s="78"/>
      <c r="D53" s="53"/>
      <c r="E53" s="53"/>
      <c r="F53" s="53"/>
      <c r="G53" s="53"/>
      <c r="H53" s="53"/>
      <c r="I53" s="53"/>
      <c r="J53" s="53"/>
      <c r="K53" s="53"/>
      <c r="L53" s="53"/>
      <c r="M53" s="53"/>
      <c r="N53" s="53"/>
      <c r="O53" s="53"/>
      <c r="P53" s="65"/>
      <c r="Q53" s="65"/>
      <c r="R53" s="65"/>
      <c r="S53" s="65"/>
      <c r="T53" s="53"/>
      <c r="U53" s="54">
        <f t="shared" si="3"/>
        <v>0</v>
      </c>
      <c r="V53" s="51"/>
    </row>
    <row r="54" spans="1:22" x14ac:dyDescent="0.25">
      <c r="A54" s="53">
        <v>9</v>
      </c>
      <c r="B54" s="78"/>
      <c r="D54" s="53"/>
      <c r="E54" s="53"/>
      <c r="F54" s="53"/>
      <c r="G54" s="53"/>
      <c r="H54" s="53"/>
      <c r="I54" s="53"/>
      <c r="J54" s="53"/>
      <c r="K54" s="53"/>
      <c r="L54" s="53"/>
      <c r="M54" s="53"/>
      <c r="N54" s="53"/>
      <c r="O54" s="53"/>
      <c r="P54" s="65"/>
      <c r="Q54" s="65"/>
      <c r="R54" s="65"/>
      <c r="S54" s="65"/>
      <c r="T54" s="53"/>
      <c r="U54" s="54">
        <f t="shared" si="3"/>
        <v>0</v>
      </c>
      <c r="V54" s="51"/>
    </row>
    <row r="55" spans="1:22" x14ac:dyDescent="0.25">
      <c r="A55" s="53">
        <v>10</v>
      </c>
      <c r="B55" s="78"/>
      <c r="D55" s="53"/>
      <c r="E55" s="53"/>
      <c r="F55" s="53"/>
      <c r="G55" s="53"/>
      <c r="H55" s="53"/>
      <c r="I55" s="53"/>
      <c r="J55" s="53"/>
      <c r="K55" s="53"/>
      <c r="L55" s="53"/>
      <c r="M55" s="53"/>
      <c r="N55" s="53"/>
      <c r="O55" s="53"/>
      <c r="P55" s="65"/>
      <c r="Q55" s="65"/>
      <c r="R55" s="65"/>
      <c r="S55" s="65"/>
      <c r="T55" s="53"/>
      <c r="U55" s="54">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237</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ht="45" x14ac:dyDescent="0.25">
      <c r="A7">
        <v>1</v>
      </c>
      <c r="B7" s="52" t="s">
        <v>322</v>
      </c>
      <c r="C7" s="83" t="s">
        <v>323</v>
      </c>
      <c r="J7" t="s">
        <v>63</v>
      </c>
      <c r="P7" s="81"/>
      <c r="Q7" s="81"/>
      <c r="R7" s="81" t="s">
        <v>63</v>
      </c>
      <c r="S7" s="81"/>
      <c r="T7" s="52" t="s">
        <v>324</v>
      </c>
      <c r="U7" s="44">
        <f t="shared" ref="U7:U16" si="0">IF(P7&lt;&gt;"",1,IF(Q7&lt;&gt;"",0,IF(R7&lt;&gt;"",0.5,0)))</f>
        <v>0.5</v>
      </c>
      <c r="V7" s="325">
        <f>+AVERAGE(U7:U16)</f>
        <v>0.05</v>
      </c>
    </row>
    <row r="8" spans="1:22" ht="16.5" customHeight="1" x14ac:dyDescent="0.25">
      <c r="A8">
        <v>2</v>
      </c>
      <c r="P8" s="81"/>
      <c r="Q8" s="81"/>
      <c r="R8" s="81"/>
      <c r="S8" s="81"/>
      <c r="U8" s="44">
        <f t="shared" si="0"/>
        <v>0</v>
      </c>
      <c r="V8" s="325"/>
    </row>
    <row r="9" spans="1:22" x14ac:dyDescent="0.25">
      <c r="A9">
        <v>3</v>
      </c>
      <c r="P9" s="81"/>
      <c r="Q9" s="81"/>
      <c r="R9" s="81"/>
      <c r="S9" s="81"/>
      <c r="U9" s="44">
        <f t="shared" si="0"/>
        <v>0</v>
      </c>
      <c r="V9" s="325"/>
    </row>
    <row r="10" spans="1:22" x14ac:dyDescent="0.25">
      <c r="A10">
        <v>4</v>
      </c>
      <c r="P10" s="81"/>
      <c r="Q10" s="81"/>
      <c r="R10" s="81"/>
      <c r="S10" s="81"/>
      <c r="U10" s="44">
        <f t="shared" si="0"/>
        <v>0</v>
      </c>
      <c r="V10" s="325"/>
    </row>
    <row r="11" spans="1:22" x14ac:dyDescent="0.25">
      <c r="A11">
        <v>5</v>
      </c>
      <c r="P11" s="81"/>
      <c r="Q11" s="81"/>
      <c r="R11" s="81"/>
      <c r="S11" s="81"/>
      <c r="U11" s="44">
        <f t="shared" si="0"/>
        <v>0</v>
      </c>
      <c r="V11" s="325"/>
    </row>
    <row r="12" spans="1:22" x14ac:dyDescent="0.25">
      <c r="A12">
        <v>6</v>
      </c>
      <c r="P12" s="81"/>
      <c r="Q12" s="81"/>
      <c r="R12" s="81"/>
      <c r="S12" s="81"/>
      <c r="U12" s="44">
        <f t="shared" si="0"/>
        <v>0</v>
      </c>
      <c r="V12" s="325"/>
    </row>
    <row r="13" spans="1:22" x14ac:dyDescent="0.25">
      <c r="A13">
        <v>7</v>
      </c>
      <c r="P13" s="81"/>
      <c r="Q13" s="81"/>
      <c r="R13" s="81"/>
      <c r="S13" s="81"/>
      <c r="U13" s="44">
        <f t="shared" si="0"/>
        <v>0</v>
      </c>
      <c r="V13" s="325"/>
    </row>
    <row r="14" spans="1:22" x14ac:dyDescent="0.25">
      <c r="A14">
        <v>8</v>
      </c>
      <c r="P14" s="81"/>
      <c r="Q14" s="81"/>
      <c r="R14" s="81"/>
      <c r="S14" s="81"/>
      <c r="U14" s="44">
        <f t="shared" si="0"/>
        <v>0</v>
      </c>
      <c r="V14" s="325"/>
    </row>
    <row r="15" spans="1:22" x14ac:dyDescent="0.25">
      <c r="A15">
        <v>9</v>
      </c>
      <c r="P15" s="81"/>
      <c r="Q15" s="81"/>
      <c r="R15" s="81"/>
      <c r="S15" s="81"/>
      <c r="U15" s="44">
        <f t="shared" si="0"/>
        <v>0</v>
      </c>
      <c r="V15" s="325"/>
    </row>
    <row r="16" spans="1:22" x14ac:dyDescent="0.25">
      <c r="A16">
        <v>10</v>
      </c>
      <c r="P16" s="81"/>
      <c r="Q16" s="81"/>
      <c r="R16" s="81"/>
      <c r="S16" s="81"/>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B20" s="52"/>
      <c r="M20" t="s">
        <v>63</v>
      </c>
      <c r="N20" t="s">
        <v>63</v>
      </c>
      <c r="O20" t="s">
        <v>63</v>
      </c>
      <c r="P20" s="82"/>
      <c r="Q20" s="82"/>
      <c r="R20" s="82"/>
      <c r="S20" s="82"/>
      <c r="U20" s="44">
        <f t="shared" ref="U20:U29" si="1">IF(P20&lt;&gt;"",1,IF(Q20&lt;&gt;"",0,IF(R20&lt;&gt;"",0.5,0)))</f>
        <v>0</v>
      </c>
      <c r="V20" s="322">
        <f>+AVERAGE(U20:U29)</f>
        <v>0</v>
      </c>
    </row>
    <row r="21" spans="1:22" x14ac:dyDescent="0.25">
      <c r="A21">
        <v>2</v>
      </c>
      <c r="B21" s="78"/>
      <c r="P21" s="82"/>
      <c r="Q21" s="82"/>
      <c r="R21" s="82"/>
      <c r="S21" s="82"/>
      <c r="U21" s="44">
        <f t="shared" si="1"/>
        <v>0</v>
      </c>
      <c r="V21" s="322"/>
    </row>
    <row r="22" spans="1:22" x14ac:dyDescent="0.25">
      <c r="A22">
        <v>3</v>
      </c>
      <c r="B22" s="78"/>
      <c r="P22" s="82"/>
      <c r="Q22" s="82"/>
      <c r="R22" s="82"/>
      <c r="S22" s="82"/>
      <c r="U22" s="44">
        <f t="shared" si="1"/>
        <v>0</v>
      </c>
      <c r="V22" s="322"/>
    </row>
    <row r="23" spans="1:22" x14ac:dyDescent="0.25">
      <c r="A23">
        <v>4</v>
      </c>
      <c r="B23" s="78"/>
      <c r="P23" s="82"/>
      <c r="Q23" s="82"/>
      <c r="R23" s="82"/>
      <c r="S23" s="82"/>
      <c r="U23" s="44">
        <f t="shared" si="1"/>
        <v>0</v>
      </c>
      <c r="V23" s="322"/>
    </row>
    <row r="24" spans="1:22" x14ac:dyDescent="0.25">
      <c r="A24">
        <v>5</v>
      </c>
      <c r="B24" s="78"/>
      <c r="P24" s="82"/>
      <c r="Q24" s="82"/>
      <c r="R24" s="82"/>
      <c r="S24" s="82"/>
      <c r="U24" s="44">
        <f t="shared" si="1"/>
        <v>0</v>
      </c>
      <c r="V24" s="322"/>
    </row>
    <row r="25" spans="1:22" x14ac:dyDescent="0.25">
      <c r="A25">
        <v>6</v>
      </c>
      <c r="B25" s="78"/>
      <c r="P25" s="82"/>
      <c r="Q25" s="82"/>
      <c r="R25" s="82"/>
      <c r="S25" s="82"/>
      <c r="U25" s="44">
        <f t="shared" si="1"/>
        <v>0</v>
      </c>
      <c r="V25" s="322"/>
    </row>
    <row r="26" spans="1:22" x14ac:dyDescent="0.25">
      <c r="A26">
        <v>7</v>
      </c>
      <c r="B26" s="78"/>
      <c r="P26" s="82"/>
      <c r="Q26" s="82"/>
      <c r="R26" s="82"/>
      <c r="S26" s="82"/>
      <c r="U26" s="44">
        <f t="shared" si="1"/>
        <v>0</v>
      </c>
      <c r="V26" s="322"/>
    </row>
    <row r="27" spans="1:22" x14ac:dyDescent="0.25">
      <c r="A27">
        <v>8</v>
      </c>
      <c r="B27" s="78"/>
      <c r="P27" s="82"/>
      <c r="Q27" s="82"/>
      <c r="R27" s="82"/>
      <c r="S27" s="82"/>
      <c r="U27" s="44">
        <f t="shared" si="1"/>
        <v>0</v>
      </c>
      <c r="V27" s="322"/>
    </row>
    <row r="28" spans="1:22" x14ac:dyDescent="0.25">
      <c r="A28">
        <v>9</v>
      </c>
      <c r="B28" s="78"/>
      <c r="P28" s="82"/>
      <c r="Q28" s="82"/>
      <c r="R28" s="82"/>
      <c r="S28" s="82"/>
      <c r="U28" s="44">
        <f t="shared" si="1"/>
        <v>0</v>
      </c>
      <c r="V28" s="322"/>
    </row>
    <row r="29" spans="1:22" ht="19.5" customHeight="1" x14ac:dyDescent="0.25">
      <c r="A29">
        <v>10</v>
      </c>
      <c r="P29" s="82"/>
      <c r="Q29" s="82"/>
      <c r="R29" s="82"/>
      <c r="S29" s="82"/>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P33" s="64"/>
      <c r="Q33" s="64"/>
      <c r="R33" s="64"/>
      <c r="S33" s="64"/>
      <c r="U33" s="44">
        <f t="shared" ref="U33:U42" si="2">IF(P33&lt;&gt;"",1,IF(Q33&lt;&gt;"",0,IF(R33&lt;&gt;"",0.5,0)))</f>
        <v>0</v>
      </c>
      <c r="V33" s="51"/>
    </row>
    <row r="34" spans="1:22" x14ac:dyDescent="0.25">
      <c r="A34">
        <v>2</v>
      </c>
      <c r="P34" s="64"/>
      <c r="Q34" s="64"/>
      <c r="R34" s="64"/>
      <c r="S34" s="64"/>
      <c r="U34" s="44">
        <f t="shared" si="2"/>
        <v>0</v>
      </c>
      <c r="V34" s="51"/>
    </row>
    <row r="35" spans="1:22" x14ac:dyDescent="0.25">
      <c r="A35">
        <v>3</v>
      </c>
      <c r="B35" s="78"/>
      <c r="P35" s="64"/>
      <c r="Q35" s="64"/>
      <c r="R35" s="64"/>
      <c r="S35" s="64"/>
      <c r="U35" s="44">
        <f t="shared" si="2"/>
        <v>0</v>
      </c>
      <c r="V35" s="51"/>
    </row>
    <row r="36" spans="1:22" x14ac:dyDescent="0.25">
      <c r="A36">
        <v>4</v>
      </c>
      <c r="B36" s="78"/>
      <c r="P36" s="64"/>
      <c r="Q36" s="64"/>
      <c r="R36" s="64"/>
      <c r="S36" s="64"/>
      <c r="U36" s="44">
        <f t="shared" si="2"/>
        <v>0</v>
      </c>
      <c r="V36" s="51"/>
    </row>
    <row r="37" spans="1:22" x14ac:dyDescent="0.25">
      <c r="A37">
        <v>5</v>
      </c>
      <c r="B37" s="78"/>
      <c r="P37" s="64"/>
      <c r="Q37" s="64"/>
      <c r="R37" s="64"/>
      <c r="S37" s="64"/>
      <c r="U37" s="44">
        <f t="shared" si="2"/>
        <v>0</v>
      </c>
      <c r="V37" s="51"/>
    </row>
    <row r="38" spans="1:22" x14ac:dyDescent="0.25">
      <c r="A38">
        <v>6</v>
      </c>
      <c r="B38" s="78"/>
      <c r="P38" s="64"/>
      <c r="Q38" s="64"/>
      <c r="R38" s="64"/>
      <c r="S38" s="64"/>
      <c r="U38" s="44">
        <f t="shared" si="2"/>
        <v>0</v>
      </c>
      <c r="V38" s="51"/>
    </row>
    <row r="39" spans="1:22" x14ac:dyDescent="0.25">
      <c r="A39">
        <v>7</v>
      </c>
      <c r="B39" s="78"/>
      <c r="P39" s="64"/>
      <c r="Q39" s="64"/>
      <c r="R39" s="64"/>
      <c r="S39" s="64"/>
      <c r="U39" s="44">
        <f t="shared" si="2"/>
        <v>0</v>
      </c>
      <c r="V39" s="51"/>
    </row>
    <row r="40" spans="1:22" x14ac:dyDescent="0.25">
      <c r="A40">
        <v>8</v>
      </c>
      <c r="B40" s="78"/>
      <c r="P40" s="64"/>
      <c r="Q40" s="64"/>
      <c r="R40" s="64"/>
      <c r="S40" s="64"/>
      <c r="U40" s="44">
        <f t="shared" si="2"/>
        <v>0</v>
      </c>
      <c r="V40" s="51"/>
    </row>
    <row r="41" spans="1:22" x14ac:dyDescent="0.25">
      <c r="A41">
        <v>9</v>
      </c>
      <c r="P41" s="64"/>
      <c r="Q41" s="64"/>
      <c r="R41" s="64"/>
      <c r="S41" s="64"/>
      <c r="U41" s="44">
        <f t="shared" si="2"/>
        <v>0</v>
      </c>
      <c r="V41" s="51"/>
    </row>
    <row r="42" spans="1:22" x14ac:dyDescent="0.25">
      <c r="A42">
        <v>10</v>
      </c>
      <c r="P42" s="64"/>
      <c r="Q42" s="64"/>
      <c r="R42" s="64"/>
      <c r="S42" s="64"/>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80"/>
      <c r="E46" s="53"/>
      <c r="F46" s="53"/>
      <c r="G46" s="53"/>
      <c r="H46" s="53"/>
      <c r="I46" s="53"/>
      <c r="J46" s="53"/>
      <c r="K46" s="53"/>
      <c r="L46" s="53"/>
      <c r="M46" s="53"/>
      <c r="N46" s="53"/>
      <c r="O46" s="53"/>
      <c r="P46" s="65"/>
      <c r="Q46" s="65"/>
      <c r="R46" s="65"/>
      <c r="S46" s="65"/>
      <c r="T46" s="53"/>
      <c r="U46" s="54">
        <f t="shared" ref="U46:U55" si="3">IF(P46&lt;&gt;"",1,IF(Q46&lt;&gt;"",0,IF(R46&lt;&gt;"",0.5,0)))</f>
        <v>0</v>
      </c>
      <c r="V46" s="51"/>
    </row>
    <row r="47" spans="1:22" x14ac:dyDescent="0.25">
      <c r="A47" s="53">
        <v>2</v>
      </c>
      <c r="B47" s="78"/>
      <c r="E47" s="53"/>
      <c r="F47" s="53"/>
      <c r="G47" s="53"/>
      <c r="H47" s="53"/>
      <c r="I47" s="53"/>
      <c r="J47" s="53"/>
      <c r="K47" s="53"/>
      <c r="L47" s="53"/>
      <c r="M47" s="53"/>
      <c r="N47" s="53"/>
      <c r="O47" s="53"/>
      <c r="P47" s="65"/>
      <c r="Q47" s="65"/>
      <c r="R47" s="65"/>
      <c r="S47" s="65"/>
      <c r="T47" s="53"/>
      <c r="U47" s="54">
        <f t="shared" si="3"/>
        <v>0</v>
      </c>
      <c r="V47" s="51"/>
    </row>
    <row r="48" spans="1:22" x14ac:dyDescent="0.25">
      <c r="A48" s="53">
        <v>3</v>
      </c>
      <c r="B48" s="78"/>
      <c r="D48" s="53"/>
      <c r="E48" s="53"/>
      <c r="F48" s="53"/>
      <c r="P48" s="65"/>
      <c r="Q48" s="65"/>
      <c r="R48" s="65"/>
      <c r="S48" s="65"/>
      <c r="T48" s="53"/>
      <c r="U48" s="54">
        <f t="shared" si="3"/>
        <v>0</v>
      </c>
      <c r="V48" s="51"/>
    </row>
    <row r="49" spans="1:22" x14ac:dyDescent="0.25">
      <c r="A49" s="53">
        <v>4</v>
      </c>
      <c r="B49" s="78"/>
      <c r="D49" s="53"/>
      <c r="E49" s="53"/>
      <c r="F49" s="53"/>
      <c r="P49" s="65"/>
      <c r="Q49" s="65"/>
      <c r="R49" s="65"/>
      <c r="S49" s="65"/>
      <c r="T49" s="53"/>
      <c r="U49" s="54">
        <f t="shared" si="3"/>
        <v>0</v>
      </c>
      <c r="V49" s="51"/>
    </row>
    <row r="50" spans="1:22" x14ac:dyDescent="0.25">
      <c r="A50" s="53">
        <v>5</v>
      </c>
      <c r="B50" s="78"/>
      <c r="D50" s="53"/>
      <c r="E50" s="53"/>
      <c r="F50" s="53"/>
      <c r="G50" s="53"/>
      <c r="H50" s="53"/>
      <c r="I50" s="53"/>
      <c r="J50" s="53"/>
      <c r="K50" s="53"/>
      <c r="L50" s="53"/>
      <c r="M50" s="53"/>
      <c r="N50" s="53"/>
      <c r="O50" s="53"/>
      <c r="P50" s="65"/>
      <c r="Q50" s="65"/>
      <c r="R50" s="65"/>
      <c r="S50" s="65"/>
      <c r="T50" s="53"/>
      <c r="U50" s="54">
        <f t="shared" si="3"/>
        <v>0</v>
      </c>
      <c r="V50" s="51"/>
    </row>
    <row r="51" spans="1:22" x14ac:dyDescent="0.25">
      <c r="A51" s="53">
        <v>6</v>
      </c>
      <c r="B51" s="78"/>
      <c r="D51" s="53"/>
      <c r="E51" s="53"/>
      <c r="F51" s="53"/>
      <c r="G51" s="53"/>
      <c r="H51" s="53"/>
      <c r="I51" s="53"/>
      <c r="J51" s="53"/>
      <c r="K51" s="53"/>
      <c r="L51" s="53"/>
      <c r="M51" s="53"/>
      <c r="N51" s="53"/>
      <c r="O51" s="53"/>
      <c r="P51" s="65"/>
      <c r="Q51" s="65"/>
      <c r="R51" s="65"/>
      <c r="S51" s="65"/>
      <c r="T51" s="53"/>
      <c r="U51" s="54">
        <f t="shared" si="3"/>
        <v>0</v>
      </c>
      <c r="V51" s="51"/>
    </row>
    <row r="52" spans="1:22" x14ac:dyDescent="0.25">
      <c r="A52" s="53">
        <v>7</v>
      </c>
      <c r="B52" s="78"/>
      <c r="D52" s="53"/>
      <c r="E52" s="53"/>
      <c r="F52" s="53"/>
      <c r="G52" s="53"/>
      <c r="H52" s="53"/>
      <c r="I52" s="53"/>
      <c r="J52" s="53"/>
      <c r="K52" s="53"/>
      <c r="L52" s="53"/>
      <c r="M52" s="53"/>
      <c r="N52" s="53"/>
      <c r="O52" s="53"/>
      <c r="P52" s="65"/>
      <c r="Q52" s="65"/>
      <c r="R52" s="65"/>
      <c r="S52" s="65"/>
      <c r="T52" s="53"/>
      <c r="U52" s="54">
        <f t="shared" si="3"/>
        <v>0</v>
      </c>
      <c r="V52" s="51"/>
    </row>
    <row r="53" spans="1:22" x14ac:dyDescent="0.25">
      <c r="A53" s="53">
        <v>8</v>
      </c>
      <c r="B53" s="78"/>
      <c r="D53" s="53"/>
      <c r="E53" s="53"/>
      <c r="F53" s="53"/>
      <c r="G53" s="53"/>
      <c r="H53" s="53"/>
      <c r="I53" s="53"/>
      <c r="J53" s="53"/>
      <c r="K53" s="53"/>
      <c r="L53" s="53"/>
      <c r="M53" s="53"/>
      <c r="N53" s="53"/>
      <c r="O53" s="53"/>
      <c r="P53" s="65"/>
      <c r="Q53" s="65"/>
      <c r="R53" s="65"/>
      <c r="S53" s="65"/>
      <c r="T53" s="53"/>
      <c r="U53" s="54">
        <f t="shared" si="3"/>
        <v>0</v>
      </c>
      <c r="V53" s="51"/>
    </row>
    <row r="54" spans="1:22" x14ac:dyDescent="0.25">
      <c r="A54" s="53">
        <v>9</v>
      </c>
      <c r="B54" s="78"/>
      <c r="D54" s="53"/>
      <c r="E54" s="53"/>
      <c r="F54" s="53"/>
      <c r="G54" s="53"/>
      <c r="H54" s="53"/>
      <c r="I54" s="53"/>
      <c r="J54" s="53"/>
      <c r="K54" s="53"/>
      <c r="L54" s="53"/>
      <c r="M54" s="53"/>
      <c r="N54" s="53"/>
      <c r="O54" s="53"/>
      <c r="P54" s="65"/>
      <c r="Q54" s="65"/>
      <c r="R54" s="65"/>
      <c r="S54" s="65"/>
      <c r="T54" s="53"/>
      <c r="U54" s="54">
        <f t="shared" si="3"/>
        <v>0</v>
      </c>
      <c r="V54" s="51"/>
    </row>
    <row r="55" spans="1:22" x14ac:dyDescent="0.25">
      <c r="A55" s="53">
        <v>10</v>
      </c>
      <c r="B55" s="78"/>
      <c r="D55" s="53"/>
      <c r="E55" s="53"/>
      <c r="F55" s="53"/>
      <c r="G55" s="53"/>
      <c r="H55" s="53"/>
      <c r="I55" s="53"/>
      <c r="J55" s="53"/>
      <c r="K55" s="53"/>
      <c r="L55" s="53"/>
      <c r="M55" s="53"/>
      <c r="N55" s="53"/>
      <c r="O55" s="53"/>
      <c r="P55" s="65"/>
      <c r="Q55" s="65"/>
      <c r="R55" s="65"/>
      <c r="S55" s="65"/>
      <c r="T55" s="53"/>
      <c r="U55" s="54">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E13"/>
  <sheetViews>
    <sheetView zoomScaleNormal="100" workbookViewId="0">
      <selection activeCell="E8" sqref="E8"/>
    </sheetView>
  </sheetViews>
  <sheetFormatPr baseColWidth="10" defaultColWidth="9.140625" defaultRowHeight="15" x14ac:dyDescent="0.25"/>
  <cols>
    <col min="1" max="1" width="39.85546875"/>
    <col min="2" max="2" width="12.140625"/>
    <col min="3" max="3" width="12.7109375"/>
    <col min="4" max="4" width="13.28515625"/>
    <col min="5" max="5" width="13"/>
    <col min="6" max="1025" width="10.7109375"/>
  </cols>
  <sheetData>
    <row r="1" spans="1:5" x14ac:dyDescent="0.25">
      <c r="A1" s="330" t="s">
        <v>325</v>
      </c>
      <c r="B1" s="330"/>
      <c r="C1" s="330"/>
      <c r="D1" s="330"/>
      <c r="E1" s="330"/>
    </row>
    <row r="2" spans="1:5" x14ac:dyDescent="0.25">
      <c r="A2" s="84"/>
      <c r="B2" s="85" t="s">
        <v>326</v>
      </c>
      <c r="C2" s="85" t="s">
        <v>327</v>
      </c>
      <c r="D2" s="85" t="s">
        <v>328</v>
      </c>
      <c r="E2" s="85" t="s">
        <v>329</v>
      </c>
    </row>
    <row r="3" spans="1:5" x14ac:dyDescent="0.25">
      <c r="A3" s="86" t="s">
        <v>330</v>
      </c>
      <c r="B3" s="87"/>
      <c r="C3" s="82"/>
      <c r="D3" s="82"/>
      <c r="E3" s="82"/>
    </row>
    <row r="4" spans="1:5" x14ac:dyDescent="0.25">
      <c r="A4" s="86" t="s">
        <v>331</v>
      </c>
      <c r="B4" s="82"/>
      <c r="C4" s="82"/>
      <c r="D4" s="82"/>
      <c r="E4" s="82"/>
    </row>
    <row r="5" spans="1:5" x14ac:dyDescent="0.25">
      <c r="A5" s="86" t="s">
        <v>332</v>
      </c>
      <c r="B5" s="82"/>
      <c r="C5" s="82"/>
      <c r="D5" s="82"/>
      <c r="E5" s="82"/>
    </row>
    <row r="6" spans="1:5" x14ac:dyDescent="0.25">
      <c r="A6" s="86" t="s">
        <v>333</v>
      </c>
      <c r="B6" s="82"/>
      <c r="C6" s="82"/>
      <c r="D6" s="82"/>
      <c r="E6" s="82"/>
    </row>
    <row r="7" spans="1:5" x14ac:dyDescent="0.25">
      <c r="A7" s="86" t="s">
        <v>334</v>
      </c>
      <c r="B7" s="82"/>
      <c r="C7" s="82"/>
      <c r="D7" s="82"/>
      <c r="E7" s="82"/>
    </row>
    <row r="8" spans="1:5" x14ac:dyDescent="0.25">
      <c r="A8" s="86" t="s">
        <v>335</v>
      </c>
      <c r="B8" s="82"/>
      <c r="C8" s="82"/>
      <c r="D8" s="82"/>
      <c r="E8" s="82"/>
    </row>
    <row r="9" spans="1:5" x14ac:dyDescent="0.25">
      <c r="A9" s="86" t="s">
        <v>336</v>
      </c>
      <c r="B9" s="82"/>
      <c r="C9" s="82"/>
      <c r="D9" s="82"/>
      <c r="E9" s="82"/>
    </row>
    <row r="10" spans="1:5" x14ac:dyDescent="0.25">
      <c r="A10" s="86" t="s">
        <v>337</v>
      </c>
      <c r="B10" s="82"/>
      <c r="C10" s="82"/>
      <c r="D10" s="82"/>
      <c r="E10" s="82"/>
    </row>
    <row r="11" spans="1:5" x14ac:dyDescent="0.25">
      <c r="A11" s="86" t="s">
        <v>338</v>
      </c>
      <c r="B11" s="82"/>
      <c r="C11" s="82"/>
      <c r="D11" s="82"/>
      <c r="E11" s="82"/>
    </row>
    <row r="12" spans="1:5" x14ac:dyDescent="0.25">
      <c r="A12" s="86" t="s">
        <v>339</v>
      </c>
      <c r="B12" s="82"/>
      <c r="C12" s="82"/>
      <c r="D12" s="82"/>
      <c r="E12" s="82"/>
    </row>
    <row r="13" spans="1:5" x14ac:dyDescent="0.25">
      <c r="A13" s="86" t="s">
        <v>340</v>
      </c>
      <c r="B13" s="82"/>
      <c r="C13" s="82"/>
      <c r="D13" s="82"/>
      <c r="E13" s="82"/>
    </row>
  </sheetData>
  <mergeCells count="1">
    <mergeCell ref="A1:E1"/>
  </mergeCells>
  <pageMargins left="0.7" right="0.7" top="0.75" bottom="0.75" header="0.51180555555555496" footer="0.51180555555555496"/>
  <pageSetup paperSize="0" scale="0" firstPageNumber="0" orientation="portrait" usePrinterDefaults="0"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2:O31"/>
  <sheetViews>
    <sheetView topLeftCell="B1" zoomScaleNormal="100" workbookViewId="0">
      <selection activeCell="E8" sqref="E8"/>
    </sheetView>
  </sheetViews>
  <sheetFormatPr baseColWidth="10" defaultColWidth="9.140625" defaultRowHeight="15" x14ac:dyDescent="0.25"/>
  <cols>
    <col min="1" max="1" width="10.7109375"/>
    <col min="2" max="2" width="21.5703125"/>
    <col min="3" max="3" width="10.7109375"/>
    <col min="4" max="4" width="17"/>
    <col min="5" max="5" width="20.28515625"/>
    <col min="6" max="6" width="19"/>
    <col min="7" max="7" width="13.85546875"/>
    <col min="8" max="8" width="27.5703125"/>
    <col min="9" max="9" width="29.7109375"/>
    <col min="10" max="15" width="0" hidden="1"/>
    <col min="16" max="1025" width="10.7109375"/>
  </cols>
  <sheetData>
    <row r="2" spans="1:15" ht="76.5" x14ac:dyDescent="0.25">
      <c r="A2" s="88" t="s">
        <v>214</v>
      </c>
      <c r="B2" s="89" t="s">
        <v>341</v>
      </c>
      <c r="C2" s="89" t="s">
        <v>342</v>
      </c>
      <c r="D2" s="89" t="s">
        <v>343</v>
      </c>
      <c r="E2" s="89" t="s">
        <v>344</v>
      </c>
      <c r="F2" s="89" t="s">
        <v>345</v>
      </c>
      <c r="G2" s="89" t="s">
        <v>346</v>
      </c>
      <c r="H2" s="89" t="s">
        <v>347</v>
      </c>
      <c r="I2" s="89" t="s">
        <v>348</v>
      </c>
      <c r="J2" s="90" t="s">
        <v>349</v>
      </c>
      <c r="K2" s="90" t="s">
        <v>350</v>
      </c>
      <c r="L2" s="90" t="s">
        <v>351</v>
      </c>
      <c r="M2" s="90" t="s">
        <v>352</v>
      </c>
      <c r="N2" s="90" t="s">
        <v>353</v>
      </c>
      <c r="O2" s="90" t="s">
        <v>354</v>
      </c>
    </row>
    <row r="3" spans="1:15" x14ac:dyDescent="0.25">
      <c r="A3" s="91">
        <v>1</v>
      </c>
      <c r="B3" s="79" t="s">
        <v>333</v>
      </c>
      <c r="C3" s="79" t="s">
        <v>355</v>
      </c>
      <c r="D3" s="79" t="s">
        <v>356</v>
      </c>
      <c r="E3" s="79" t="s">
        <v>71</v>
      </c>
      <c r="F3" s="79" t="s">
        <v>357</v>
      </c>
      <c r="G3" s="79" t="s">
        <v>358</v>
      </c>
      <c r="H3" s="92">
        <v>41670</v>
      </c>
      <c r="I3" s="92">
        <v>41674</v>
      </c>
      <c r="J3" s="93" t="s">
        <v>359</v>
      </c>
      <c r="K3" s="93" t="s">
        <v>360</v>
      </c>
      <c r="L3" s="93" t="s">
        <v>361</v>
      </c>
      <c r="M3" s="93" t="s">
        <v>362</v>
      </c>
      <c r="N3" s="93" t="s">
        <v>363</v>
      </c>
      <c r="O3" s="93" t="s">
        <v>357</v>
      </c>
    </row>
    <row r="4" spans="1:15" x14ac:dyDescent="0.25">
      <c r="A4" s="91"/>
      <c r="B4" s="79" t="s">
        <v>333</v>
      </c>
      <c r="C4" s="79" t="s">
        <v>355</v>
      </c>
      <c r="D4" s="79" t="s">
        <v>364</v>
      </c>
      <c r="E4" s="79" t="s">
        <v>71</v>
      </c>
      <c r="F4" s="79" t="s">
        <v>357</v>
      </c>
      <c r="G4" s="79" t="s">
        <v>358</v>
      </c>
      <c r="H4" s="92">
        <v>41676</v>
      </c>
      <c r="I4" s="92">
        <v>41676</v>
      </c>
      <c r="J4" s="93"/>
      <c r="K4" s="93"/>
      <c r="L4" s="93"/>
      <c r="M4" s="93"/>
      <c r="N4" s="93"/>
      <c r="O4" s="93"/>
    </row>
    <row r="5" spans="1:15" x14ac:dyDescent="0.25">
      <c r="A5" s="91">
        <v>2</v>
      </c>
      <c r="B5" s="79" t="s">
        <v>360</v>
      </c>
      <c r="C5" s="79" t="s">
        <v>355</v>
      </c>
      <c r="D5" s="79" t="s">
        <v>356</v>
      </c>
      <c r="E5" s="79" t="s">
        <v>71</v>
      </c>
      <c r="F5" s="79" t="s">
        <v>357</v>
      </c>
      <c r="G5" s="79" t="s">
        <v>358</v>
      </c>
      <c r="H5" s="92">
        <v>41674</v>
      </c>
      <c r="I5" s="92">
        <v>41677</v>
      </c>
      <c r="J5" s="93" t="s">
        <v>365</v>
      </c>
      <c r="K5" s="93" t="s">
        <v>366</v>
      </c>
      <c r="L5" s="93" t="s">
        <v>367</v>
      </c>
      <c r="M5" s="93" t="s">
        <v>368</v>
      </c>
      <c r="N5" s="93" t="s">
        <v>369</v>
      </c>
      <c r="O5" s="93" t="s">
        <v>370</v>
      </c>
    </row>
    <row r="6" spans="1:15" x14ac:dyDescent="0.25">
      <c r="A6" s="91">
        <v>3</v>
      </c>
      <c r="B6" s="79" t="s">
        <v>371</v>
      </c>
      <c r="C6" s="79" t="s">
        <v>355</v>
      </c>
      <c r="D6" s="79" t="s">
        <v>356</v>
      </c>
      <c r="E6" s="79" t="s">
        <v>71</v>
      </c>
      <c r="F6" s="79" t="s">
        <v>357</v>
      </c>
      <c r="G6" s="79" t="s">
        <v>365</v>
      </c>
      <c r="H6" s="92">
        <v>41676</v>
      </c>
      <c r="I6" s="92">
        <v>41682</v>
      </c>
      <c r="J6" s="93" t="s">
        <v>358</v>
      </c>
      <c r="K6" s="93" t="s">
        <v>372</v>
      </c>
      <c r="L6" s="93" t="s">
        <v>373</v>
      </c>
      <c r="M6" s="93" t="s">
        <v>374</v>
      </c>
      <c r="N6" s="93" t="s">
        <v>71</v>
      </c>
      <c r="O6" s="93" t="s">
        <v>375</v>
      </c>
    </row>
    <row r="7" spans="1:15" x14ac:dyDescent="0.25">
      <c r="A7" s="91">
        <v>4</v>
      </c>
      <c r="B7" s="79"/>
      <c r="C7" s="79"/>
      <c r="D7" s="79"/>
      <c r="E7" s="79"/>
      <c r="F7" s="79"/>
      <c r="G7" s="79"/>
      <c r="H7" s="92" t="str">
        <f t="shared" ref="H7:H30" ca="1" si="0">+IF(B7&lt;&gt;"",TODAY(),"")</f>
        <v/>
      </c>
      <c r="I7" s="92"/>
      <c r="J7" s="93" t="s">
        <v>376</v>
      </c>
      <c r="K7" s="93" t="s">
        <v>377</v>
      </c>
      <c r="L7" s="93" t="s">
        <v>355</v>
      </c>
      <c r="M7" s="93" t="s">
        <v>378</v>
      </c>
      <c r="N7" s="93" t="s">
        <v>379</v>
      </c>
      <c r="O7" s="93" t="s">
        <v>380</v>
      </c>
    </row>
    <row r="8" spans="1:15" x14ac:dyDescent="0.25">
      <c r="A8" s="91">
        <v>5</v>
      </c>
      <c r="B8" s="79"/>
      <c r="C8" s="79"/>
      <c r="D8" s="79"/>
      <c r="E8" s="79"/>
      <c r="F8" s="79"/>
      <c r="G8" s="79"/>
      <c r="H8" s="92" t="str">
        <f t="shared" ca="1" si="0"/>
        <v/>
      </c>
      <c r="I8" s="92"/>
      <c r="J8" s="79"/>
      <c r="K8" s="93" t="s">
        <v>371</v>
      </c>
      <c r="L8" s="93"/>
      <c r="M8" s="93" t="s">
        <v>381</v>
      </c>
      <c r="N8" s="79"/>
      <c r="O8" s="93" t="s">
        <v>382</v>
      </c>
    </row>
    <row r="9" spans="1:15" x14ac:dyDescent="0.25">
      <c r="A9" s="91">
        <v>6</v>
      </c>
      <c r="B9" s="79"/>
      <c r="C9" s="79"/>
      <c r="D9" s="79"/>
      <c r="E9" s="79"/>
      <c r="F9" s="79"/>
      <c r="G9" s="79"/>
      <c r="H9" s="92" t="str">
        <f t="shared" ca="1" si="0"/>
        <v/>
      </c>
      <c r="I9" s="92"/>
      <c r="J9" s="79"/>
      <c r="K9" s="93" t="s">
        <v>383</v>
      </c>
      <c r="L9" s="93"/>
      <c r="M9" s="93" t="s">
        <v>356</v>
      </c>
      <c r="N9" s="79"/>
      <c r="O9" s="93" t="s">
        <v>384</v>
      </c>
    </row>
    <row r="10" spans="1:15" x14ac:dyDescent="0.25">
      <c r="A10" s="91">
        <v>7</v>
      </c>
      <c r="B10" s="79"/>
      <c r="C10" s="79"/>
      <c r="D10" s="79"/>
      <c r="E10" s="79"/>
      <c r="F10" s="79"/>
      <c r="G10" s="79"/>
      <c r="H10" s="92" t="str">
        <f t="shared" ca="1" si="0"/>
        <v/>
      </c>
      <c r="I10" s="92"/>
      <c r="J10" s="79"/>
      <c r="K10" s="93" t="s">
        <v>385</v>
      </c>
      <c r="L10" s="93"/>
      <c r="M10" s="93" t="s">
        <v>386</v>
      </c>
      <c r="N10" s="79"/>
      <c r="O10" s="93"/>
    </row>
    <row r="11" spans="1:15" x14ac:dyDescent="0.25">
      <c r="A11" s="91">
        <v>9</v>
      </c>
      <c r="B11" s="79"/>
      <c r="C11" s="79"/>
      <c r="D11" s="79"/>
      <c r="E11" s="79"/>
      <c r="F11" s="79"/>
      <c r="G11" s="79"/>
      <c r="H11" s="92" t="str">
        <f t="shared" ca="1" si="0"/>
        <v/>
      </c>
      <c r="I11" s="92"/>
      <c r="J11" s="79"/>
      <c r="K11" s="93" t="s">
        <v>333</v>
      </c>
      <c r="L11" s="93"/>
      <c r="M11" s="93" t="s">
        <v>387</v>
      </c>
      <c r="N11" s="79"/>
      <c r="O11" s="79"/>
    </row>
    <row r="12" spans="1:15" x14ac:dyDescent="0.25">
      <c r="A12" s="91">
        <v>10</v>
      </c>
      <c r="B12" s="79"/>
      <c r="C12" s="79"/>
      <c r="D12" s="79"/>
      <c r="E12" s="79"/>
      <c r="F12" s="79"/>
      <c r="G12" s="79"/>
      <c r="H12" s="92" t="str">
        <f t="shared" ca="1" si="0"/>
        <v/>
      </c>
      <c r="I12" s="92"/>
      <c r="J12" s="79"/>
      <c r="K12" s="93" t="s">
        <v>388</v>
      </c>
      <c r="L12" s="93"/>
      <c r="M12" s="93" t="s">
        <v>389</v>
      </c>
      <c r="N12" s="79"/>
      <c r="O12" s="79"/>
    </row>
    <row r="13" spans="1:15" x14ac:dyDescent="0.25">
      <c r="A13" s="91">
        <v>11</v>
      </c>
      <c r="B13" s="79"/>
      <c r="C13" s="79"/>
      <c r="D13" s="79"/>
      <c r="E13" s="79"/>
      <c r="F13" s="79"/>
      <c r="G13" s="79"/>
      <c r="H13" s="92" t="str">
        <f t="shared" ca="1" si="0"/>
        <v/>
      </c>
      <c r="I13" s="92"/>
      <c r="J13" s="79"/>
      <c r="K13" s="93" t="s">
        <v>390</v>
      </c>
      <c r="L13" s="93"/>
      <c r="M13" s="93" t="s">
        <v>367</v>
      </c>
      <c r="N13" s="79"/>
      <c r="O13" s="79"/>
    </row>
    <row r="14" spans="1:15" x14ac:dyDescent="0.25">
      <c r="A14" s="91">
        <v>12</v>
      </c>
      <c r="B14" s="79"/>
      <c r="C14" s="79"/>
      <c r="D14" s="79"/>
      <c r="E14" s="79"/>
      <c r="F14" s="79"/>
      <c r="G14" s="79"/>
      <c r="H14" s="92" t="str">
        <f t="shared" ca="1" si="0"/>
        <v/>
      </c>
      <c r="I14" s="92"/>
      <c r="J14" s="79"/>
      <c r="K14" s="93" t="s">
        <v>391</v>
      </c>
      <c r="L14" s="93"/>
      <c r="M14" s="93" t="s">
        <v>364</v>
      </c>
      <c r="N14" s="79"/>
      <c r="O14" s="79"/>
    </row>
    <row r="15" spans="1:15" x14ac:dyDescent="0.25">
      <c r="A15" s="91">
        <v>13.1272727272727</v>
      </c>
      <c r="B15" s="79"/>
      <c r="C15" s="79"/>
      <c r="D15" s="79"/>
      <c r="E15" s="79"/>
      <c r="F15" s="79"/>
      <c r="G15" s="79"/>
      <c r="H15" s="92" t="str">
        <f t="shared" ca="1" si="0"/>
        <v/>
      </c>
      <c r="I15" s="92"/>
      <c r="J15" s="79"/>
      <c r="K15" s="93" t="s">
        <v>392</v>
      </c>
      <c r="L15" s="93"/>
      <c r="M15" s="93" t="s">
        <v>393</v>
      </c>
      <c r="N15" s="79"/>
      <c r="O15" s="79"/>
    </row>
    <row r="16" spans="1:15" x14ac:dyDescent="0.25">
      <c r="A16" s="91">
        <v>14.254545454545401</v>
      </c>
      <c r="B16" s="79"/>
      <c r="C16" s="79"/>
      <c r="D16" s="79"/>
      <c r="E16" s="79"/>
      <c r="F16" s="79"/>
      <c r="G16" s="79"/>
      <c r="H16" s="92" t="str">
        <f t="shared" ca="1" si="0"/>
        <v/>
      </c>
      <c r="I16" s="92"/>
      <c r="J16" s="79"/>
      <c r="K16" s="93" t="s">
        <v>394</v>
      </c>
      <c r="L16" s="79"/>
      <c r="M16" s="79"/>
      <c r="N16" s="79"/>
      <c r="O16" s="79"/>
    </row>
    <row r="17" spans="1:15" x14ac:dyDescent="0.25">
      <c r="A17" s="91">
        <v>15.3818181818182</v>
      </c>
      <c r="B17" s="79"/>
      <c r="C17" s="79"/>
      <c r="D17" s="79"/>
      <c r="E17" s="79"/>
      <c r="F17" s="79"/>
      <c r="G17" s="79"/>
      <c r="H17" s="92" t="str">
        <f t="shared" ca="1" si="0"/>
        <v/>
      </c>
      <c r="I17" s="92"/>
      <c r="J17" s="79"/>
      <c r="K17" s="93" t="s">
        <v>338</v>
      </c>
      <c r="L17" s="79"/>
      <c r="M17" s="79"/>
      <c r="N17" s="79"/>
      <c r="O17" s="79"/>
    </row>
    <row r="18" spans="1:15" x14ac:dyDescent="0.25">
      <c r="A18" s="91">
        <v>16.509090909090901</v>
      </c>
      <c r="B18" s="79"/>
      <c r="C18" s="79"/>
      <c r="D18" s="79"/>
      <c r="E18" s="79"/>
      <c r="F18" s="79"/>
      <c r="G18" s="79"/>
      <c r="H18" s="92" t="str">
        <f t="shared" ca="1" si="0"/>
        <v/>
      </c>
      <c r="I18" s="92"/>
      <c r="J18" s="79"/>
      <c r="K18" s="93" t="s">
        <v>339</v>
      </c>
      <c r="L18" s="79"/>
      <c r="M18" s="79"/>
      <c r="N18" s="79"/>
      <c r="O18" s="79"/>
    </row>
    <row r="19" spans="1:15" x14ac:dyDescent="0.25">
      <c r="A19" s="91">
        <v>17.636363636363601</v>
      </c>
      <c r="B19" s="79"/>
      <c r="C19" s="79"/>
      <c r="D19" s="79"/>
      <c r="E19" s="79"/>
      <c r="F19" s="79"/>
      <c r="G19" s="79"/>
      <c r="H19" s="92" t="str">
        <f t="shared" ca="1" si="0"/>
        <v/>
      </c>
      <c r="I19" s="92"/>
      <c r="J19" s="79"/>
      <c r="K19" s="79"/>
      <c r="L19" s="79"/>
      <c r="M19" s="79"/>
      <c r="N19" s="79"/>
      <c r="O19" s="79"/>
    </row>
    <row r="20" spans="1:15" x14ac:dyDescent="0.25">
      <c r="A20" s="91">
        <v>18.763636363636301</v>
      </c>
      <c r="B20" s="79"/>
      <c r="C20" s="79"/>
      <c r="D20" s="79"/>
      <c r="E20" s="79"/>
      <c r="F20" s="79"/>
      <c r="G20" s="79"/>
      <c r="H20" s="92" t="str">
        <f t="shared" ca="1" si="0"/>
        <v/>
      </c>
      <c r="I20" s="92"/>
      <c r="J20" s="79"/>
      <c r="K20" s="79"/>
      <c r="L20" s="79"/>
      <c r="M20" s="79"/>
      <c r="N20" s="79"/>
      <c r="O20" s="79"/>
    </row>
    <row r="21" spans="1:15" x14ac:dyDescent="0.25">
      <c r="A21" s="91">
        <v>19.890909090909101</v>
      </c>
      <c r="B21" s="79"/>
      <c r="C21" s="79"/>
      <c r="D21" s="79"/>
      <c r="E21" s="79"/>
      <c r="F21" s="79"/>
      <c r="G21" s="79"/>
      <c r="H21" s="92" t="str">
        <f t="shared" ca="1" si="0"/>
        <v/>
      </c>
      <c r="I21" s="92"/>
      <c r="J21" s="79"/>
      <c r="K21" s="79"/>
      <c r="L21" s="79"/>
      <c r="M21" s="79"/>
      <c r="N21" s="79"/>
      <c r="O21" s="79"/>
    </row>
    <row r="22" spans="1:15" x14ac:dyDescent="0.25">
      <c r="A22" s="91">
        <v>21.018181818181802</v>
      </c>
      <c r="B22" s="79"/>
      <c r="C22" s="79"/>
      <c r="D22" s="79"/>
      <c r="E22" s="79"/>
      <c r="F22" s="79"/>
      <c r="G22" s="79"/>
      <c r="H22" s="92" t="str">
        <f t="shared" ca="1" si="0"/>
        <v/>
      </c>
      <c r="I22" s="92"/>
      <c r="J22" s="79"/>
      <c r="K22" s="79"/>
      <c r="L22" s="79"/>
      <c r="M22" s="79"/>
      <c r="N22" s="79"/>
      <c r="O22" s="79"/>
    </row>
    <row r="23" spans="1:15" x14ac:dyDescent="0.25">
      <c r="A23" s="91">
        <v>22.145454545454498</v>
      </c>
      <c r="B23" s="79"/>
      <c r="C23" s="79"/>
      <c r="D23" s="79"/>
      <c r="E23" s="79"/>
      <c r="F23" s="79"/>
      <c r="G23" s="79"/>
      <c r="H23" s="92" t="str">
        <f t="shared" ca="1" si="0"/>
        <v/>
      </c>
      <c r="I23" s="92"/>
      <c r="J23" s="79"/>
      <c r="K23" s="79"/>
      <c r="L23" s="79"/>
      <c r="M23" s="79"/>
      <c r="N23" s="79"/>
      <c r="O23" s="79"/>
    </row>
    <row r="24" spans="1:15" x14ac:dyDescent="0.25">
      <c r="A24" s="91">
        <v>23.272727272727199</v>
      </c>
      <c r="B24" s="79"/>
      <c r="C24" s="79"/>
      <c r="D24" s="79"/>
      <c r="E24" s="79"/>
      <c r="F24" s="79"/>
      <c r="G24" s="79"/>
      <c r="H24" s="92" t="str">
        <f t="shared" ca="1" si="0"/>
        <v/>
      </c>
      <c r="I24" s="92"/>
      <c r="J24" s="79"/>
      <c r="K24" s="79"/>
      <c r="L24" s="79"/>
      <c r="M24" s="79"/>
      <c r="N24" s="79"/>
      <c r="O24" s="79"/>
    </row>
    <row r="25" spans="1:15" x14ac:dyDescent="0.25">
      <c r="A25" s="91">
        <v>24.4</v>
      </c>
      <c r="B25" s="79"/>
      <c r="C25" s="79"/>
      <c r="D25" s="79"/>
      <c r="E25" s="79"/>
      <c r="F25" s="79"/>
      <c r="G25" s="79"/>
      <c r="H25" s="92" t="str">
        <f t="shared" ca="1" si="0"/>
        <v/>
      </c>
      <c r="I25" s="92"/>
      <c r="J25" s="79"/>
      <c r="K25" s="79"/>
      <c r="L25" s="79"/>
      <c r="M25" s="79"/>
      <c r="N25" s="79"/>
      <c r="O25" s="79"/>
    </row>
    <row r="26" spans="1:15" x14ac:dyDescent="0.25">
      <c r="A26" s="91">
        <v>25.527272727272699</v>
      </c>
      <c r="B26" s="79"/>
      <c r="C26" s="79"/>
      <c r="D26" s="79"/>
      <c r="E26" s="79"/>
      <c r="F26" s="79"/>
      <c r="G26" s="79"/>
      <c r="H26" s="92" t="str">
        <f t="shared" ca="1" si="0"/>
        <v/>
      </c>
      <c r="I26" s="92"/>
      <c r="J26" s="79"/>
      <c r="K26" s="79"/>
      <c r="L26" s="79"/>
      <c r="M26" s="79"/>
      <c r="N26" s="79"/>
      <c r="O26" s="79"/>
    </row>
    <row r="27" spans="1:15" x14ac:dyDescent="0.25">
      <c r="A27" s="91">
        <v>26.654545454545399</v>
      </c>
      <c r="B27" s="79"/>
      <c r="C27" s="79"/>
      <c r="D27" s="79"/>
      <c r="E27" s="79"/>
      <c r="F27" s="79"/>
      <c r="G27" s="79"/>
      <c r="H27" s="92" t="str">
        <f t="shared" ca="1" si="0"/>
        <v/>
      </c>
      <c r="I27" s="92"/>
      <c r="J27" s="79"/>
      <c r="K27" s="79"/>
      <c r="L27" s="79"/>
      <c r="M27" s="79"/>
      <c r="N27" s="79"/>
      <c r="O27" s="79"/>
    </row>
    <row r="28" spans="1:15" x14ac:dyDescent="0.25">
      <c r="A28" s="91">
        <v>27.781818181818199</v>
      </c>
      <c r="B28" s="79"/>
      <c r="C28" s="79"/>
      <c r="D28" s="79"/>
      <c r="E28" s="79"/>
      <c r="F28" s="79"/>
      <c r="G28" s="79"/>
      <c r="H28" s="92" t="str">
        <f t="shared" ca="1" si="0"/>
        <v/>
      </c>
      <c r="I28" s="92"/>
      <c r="J28" s="79"/>
      <c r="K28" s="79"/>
      <c r="L28" s="79"/>
      <c r="M28" s="79"/>
      <c r="N28" s="79"/>
      <c r="O28" s="79"/>
    </row>
    <row r="29" spans="1:15" x14ac:dyDescent="0.25">
      <c r="A29" s="91">
        <v>28.909090909090899</v>
      </c>
      <c r="B29" s="79"/>
      <c r="C29" s="79"/>
      <c r="D29" s="79"/>
      <c r="E29" s="79"/>
      <c r="F29" s="79"/>
      <c r="G29" s="79"/>
      <c r="H29" s="92" t="str">
        <f t="shared" ca="1" si="0"/>
        <v/>
      </c>
      <c r="I29" s="92"/>
      <c r="J29" s="79"/>
      <c r="K29" s="79"/>
      <c r="L29" s="79"/>
      <c r="M29" s="79"/>
      <c r="N29" s="79"/>
      <c r="O29" s="79"/>
    </row>
    <row r="30" spans="1:15" x14ac:dyDescent="0.25">
      <c r="A30" s="91">
        <v>30.0363636363636</v>
      </c>
      <c r="B30" s="79"/>
      <c r="C30" s="79"/>
      <c r="D30" s="79"/>
      <c r="E30" s="79"/>
      <c r="F30" s="79"/>
      <c r="G30" s="79"/>
      <c r="H30" s="92" t="str">
        <f t="shared" ca="1" si="0"/>
        <v/>
      </c>
      <c r="I30" s="92"/>
      <c r="J30" s="79"/>
      <c r="K30" s="79"/>
      <c r="L30" s="79"/>
      <c r="M30" s="79"/>
      <c r="N30" s="79"/>
      <c r="O30" s="79"/>
    </row>
    <row r="31" spans="1:15" x14ac:dyDescent="0.25">
      <c r="C31" s="79"/>
    </row>
  </sheetData>
  <conditionalFormatting sqref="G2">
    <cfRule type="expression" dxfId="0" priority="2">
      <formula>"Cumplida"</formula>
    </cfRule>
  </conditionalFormatting>
  <dataValidations count="6">
    <dataValidation type="list" allowBlank="1" showInputMessage="1" showErrorMessage="1" sqref="F3:F30">
      <formula1>$O$3:$O$9</formula1>
      <formula2>0</formula2>
    </dataValidation>
    <dataValidation type="list" allowBlank="1" showInputMessage="1" showErrorMessage="1" sqref="E3:E30">
      <formula1>$N$3:$N$9</formula1>
      <formula2>0</formula2>
    </dataValidation>
    <dataValidation type="list" allowBlank="1" showInputMessage="1" showErrorMessage="1" sqref="B3:B30">
      <formula1>$K$3:$K$30</formula1>
      <formula2>0</formula2>
    </dataValidation>
    <dataValidation type="list" allowBlank="1" showInputMessage="1" showErrorMessage="1" sqref="G3:G30">
      <formula1>$J$3:$J$30</formula1>
      <formula2>0</formula2>
    </dataValidation>
    <dataValidation type="list" allowBlank="1" showInputMessage="1" showErrorMessage="1" sqref="D3:D30">
      <formula1>$M$3:$M$15</formula1>
      <formula2>0</formula2>
    </dataValidation>
    <dataValidation type="list" allowBlank="1" showInputMessage="1" showErrorMessage="1" sqref="C3:C15">
      <formula1>$L$3:$L$18</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AMW22"/>
  <sheetViews>
    <sheetView tabSelected="1" topLeftCell="O4" zoomScale="59" zoomScaleNormal="59" zoomScalePageLayoutView="25" workbookViewId="0">
      <selection activeCell="AX7" sqref="AX7"/>
    </sheetView>
  </sheetViews>
  <sheetFormatPr baseColWidth="10" defaultColWidth="9.140625" defaultRowHeight="12.75" x14ac:dyDescent="0.2"/>
  <cols>
    <col min="1" max="2" width="0" style="98" hidden="1"/>
    <col min="3" max="3" width="19.140625" style="98" customWidth="1"/>
    <col min="4" max="4" width="17" style="104" customWidth="1"/>
    <col min="5" max="5" width="21.140625" style="98" customWidth="1"/>
    <col min="6" max="6" width="18.140625" style="98" customWidth="1"/>
    <col min="7" max="7" width="19" style="105" customWidth="1"/>
    <col min="8" max="8" width="25.85546875" style="98" customWidth="1"/>
    <col min="9" max="9" width="21.5703125" style="98" customWidth="1"/>
    <col min="10" max="10" width="7.42578125" style="98"/>
    <col min="11" max="11" width="34.42578125" style="98"/>
    <col min="12" max="12" width="19.140625" style="98" customWidth="1"/>
    <col min="13" max="13" width="9.140625" style="98" hidden="1" customWidth="1"/>
    <col min="14" max="14" width="3.140625" style="107" hidden="1" customWidth="1"/>
    <col min="15" max="26" width="6.42578125" style="108" customWidth="1"/>
    <col min="27" max="27" width="40.140625" style="98" customWidth="1"/>
    <col min="28" max="28" width="26.85546875" style="98" customWidth="1"/>
    <col min="29" max="29" width="38.42578125" style="98"/>
    <col min="30" max="30" width="17.7109375" style="98" customWidth="1"/>
    <col min="31" max="31" width="16.7109375" style="98" customWidth="1"/>
    <col min="32" max="32" width="21.140625" style="98" customWidth="1"/>
    <col min="33" max="67" width="3.7109375" style="98" customWidth="1"/>
    <col min="68" max="68" width="19.140625" style="106" customWidth="1"/>
    <col min="69" max="1037" width="11.42578125" style="98"/>
    <col min="1038" max="16384" width="9.140625" style="109"/>
  </cols>
  <sheetData>
    <row r="1" spans="1:68" s="94" customFormat="1" ht="18" hidden="1" customHeight="1" x14ac:dyDescent="0.2">
      <c r="A1" s="302" t="s">
        <v>124</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M1" s="95" t="s">
        <v>125</v>
      </c>
      <c r="BP1" s="96"/>
    </row>
    <row r="2" spans="1:68" ht="409.6" hidden="1" customHeight="1" x14ac:dyDescent="0.2">
      <c r="A2" s="303" t="s">
        <v>448</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3"/>
      <c r="BL2" s="109"/>
      <c r="BM2" s="97" t="s">
        <v>126</v>
      </c>
      <c r="BN2" s="109"/>
      <c r="BO2" s="109"/>
      <c r="BP2" s="96"/>
    </row>
    <row r="3" spans="1:68" ht="15.75" hidden="1" customHeight="1" x14ac:dyDescent="0.2">
      <c r="A3" s="303" t="s">
        <v>127</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109"/>
      <c r="BM3" s="95"/>
      <c r="BN3" s="109"/>
      <c r="BO3" s="109"/>
      <c r="BP3" s="96"/>
    </row>
    <row r="4" spans="1:68" ht="13.5" thickBot="1" x14ac:dyDescent="0.25">
      <c r="A4" s="304" t="s">
        <v>409</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304"/>
      <c r="BI4" s="304"/>
      <c r="BJ4" s="304"/>
      <c r="BK4" s="304"/>
      <c r="BL4" s="109"/>
      <c r="BM4" s="99"/>
      <c r="BN4" s="109"/>
      <c r="BO4" s="109"/>
      <c r="BP4" s="96"/>
    </row>
    <row r="5" spans="1:68" ht="18" customHeight="1" thickBot="1" x14ac:dyDescent="0.25">
      <c r="A5" s="144"/>
      <c r="B5" s="145"/>
      <c r="C5" s="305" t="s">
        <v>129</v>
      </c>
      <c r="D5" s="305" t="s">
        <v>130</v>
      </c>
      <c r="E5" s="305" t="s">
        <v>131</v>
      </c>
      <c r="F5" s="305" t="s">
        <v>132</v>
      </c>
      <c r="G5" s="307" t="s">
        <v>133</v>
      </c>
      <c r="H5" s="305" t="s">
        <v>134</v>
      </c>
      <c r="I5" s="308" t="s">
        <v>135</v>
      </c>
      <c r="J5" s="305" t="s">
        <v>136</v>
      </c>
      <c r="K5" s="305" t="s">
        <v>137</v>
      </c>
      <c r="L5" s="305" t="s">
        <v>138</v>
      </c>
      <c r="M5" s="110"/>
      <c r="N5" s="111"/>
      <c r="O5" s="309" t="s">
        <v>455</v>
      </c>
      <c r="P5" s="310"/>
      <c r="Q5" s="310"/>
      <c r="R5" s="310"/>
      <c r="S5" s="310"/>
      <c r="T5" s="310"/>
      <c r="U5" s="310"/>
      <c r="V5" s="310"/>
      <c r="W5" s="310"/>
      <c r="X5" s="310"/>
      <c r="Y5" s="310"/>
      <c r="Z5" s="310"/>
      <c r="AA5" s="112"/>
      <c r="AB5" s="113"/>
      <c r="AC5" s="113"/>
      <c r="AD5" s="113"/>
      <c r="AE5" s="113"/>
      <c r="AF5" s="113"/>
      <c r="AG5" s="299" t="s">
        <v>139</v>
      </c>
      <c r="AH5" s="300"/>
      <c r="AI5" s="300"/>
      <c r="AJ5" s="301"/>
      <c r="AK5" s="297" t="s">
        <v>140</v>
      </c>
      <c r="AL5" s="299" t="s">
        <v>141</v>
      </c>
      <c r="AM5" s="300"/>
      <c r="AN5" s="300"/>
      <c r="AO5" s="301"/>
      <c r="AP5" s="297" t="s">
        <v>142</v>
      </c>
      <c r="AQ5" s="299" t="s">
        <v>143</v>
      </c>
      <c r="AR5" s="300"/>
      <c r="AS5" s="300"/>
      <c r="AT5" s="301"/>
      <c r="AU5" s="297" t="s">
        <v>144</v>
      </c>
      <c r="AV5" s="296" t="s">
        <v>145</v>
      </c>
      <c r="AW5" s="296"/>
      <c r="AX5" s="296"/>
      <c r="AY5" s="296"/>
      <c r="AZ5" s="296" t="s">
        <v>146</v>
      </c>
      <c r="BA5" s="296"/>
      <c r="BB5" s="296"/>
      <c r="BC5" s="296"/>
      <c r="BD5" s="296" t="s">
        <v>147</v>
      </c>
      <c r="BE5" s="296"/>
      <c r="BF5" s="296"/>
      <c r="BG5" s="296"/>
      <c r="BH5" s="296" t="s">
        <v>148</v>
      </c>
      <c r="BI5" s="296"/>
      <c r="BJ5" s="296"/>
      <c r="BK5" s="296"/>
      <c r="BL5" s="291" t="s">
        <v>149</v>
      </c>
      <c r="BM5" s="291" t="s">
        <v>150</v>
      </c>
      <c r="BN5" s="291" t="s">
        <v>151</v>
      </c>
      <c r="BO5" s="291" t="s">
        <v>152</v>
      </c>
      <c r="BP5" s="291" t="s">
        <v>153</v>
      </c>
    </row>
    <row r="6" spans="1:68" ht="114" customHeight="1" thickBot="1" x14ac:dyDescent="0.25">
      <c r="A6" s="146" t="s">
        <v>154</v>
      </c>
      <c r="B6" s="114" t="s">
        <v>155</v>
      </c>
      <c r="C6" s="306"/>
      <c r="D6" s="305"/>
      <c r="E6" s="305"/>
      <c r="F6" s="305"/>
      <c r="G6" s="307"/>
      <c r="H6" s="305"/>
      <c r="I6" s="308"/>
      <c r="J6" s="305"/>
      <c r="K6" s="305"/>
      <c r="L6" s="305"/>
      <c r="M6" s="115"/>
      <c r="N6" s="116"/>
      <c r="O6" s="117" t="s">
        <v>156</v>
      </c>
      <c r="P6" s="118" t="s">
        <v>157</v>
      </c>
      <c r="Q6" s="119" t="s">
        <v>158</v>
      </c>
      <c r="R6" s="120" t="s">
        <v>159</v>
      </c>
      <c r="S6" s="121" t="s">
        <v>160</v>
      </c>
      <c r="T6" s="117" t="s">
        <v>161</v>
      </c>
      <c r="U6" s="118" t="s">
        <v>162</v>
      </c>
      <c r="V6" s="119" t="s">
        <v>163</v>
      </c>
      <c r="W6" s="120" t="s">
        <v>164</v>
      </c>
      <c r="X6" s="121" t="s">
        <v>165</v>
      </c>
      <c r="Y6" s="117" t="s">
        <v>166</v>
      </c>
      <c r="Z6" s="118" t="s">
        <v>167</v>
      </c>
      <c r="AA6" s="122" t="s">
        <v>168</v>
      </c>
      <c r="AB6" s="122" t="s">
        <v>169</v>
      </c>
      <c r="AC6" s="122" t="s">
        <v>170</v>
      </c>
      <c r="AD6" s="122" t="s">
        <v>171</v>
      </c>
      <c r="AE6" s="122" t="s">
        <v>172</v>
      </c>
      <c r="AF6" s="122" t="s">
        <v>173</v>
      </c>
      <c r="AG6" s="123" t="s">
        <v>174</v>
      </c>
      <c r="AH6" s="124" t="s">
        <v>175</v>
      </c>
      <c r="AI6" s="125" t="s">
        <v>176</v>
      </c>
      <c r="AJ6" s="126" t="s">
        <v>177</v>
      </c>
      <c r="AK6" s="298"/>
      <c r="AL6" s="123" t="s">
        <v>174</v>
      </c>
      <c r="AM6" s="124" t="s">
        <v>175</v>
      </c>
      <c r="AN6" s="125" t="s">
        <v>176</v>
      </c>
      <c r="AO6" s="126" t="s">
        <v>177</v>
      </c>
      <c r="AP6" s="298"/>
      <c r="AQ6" s="123" t="s">
        <v>174</v>
      </c>
      <c r="AR6" s="124" t="s">
        <v>175</v>
      </c>
      <c r="AS6" s="125" t="s">
        <v>176</v>
      </c>
      <c r="AT6" s="126" t="s">
        <v>177</v>
      </c>
      <c r="AU6" s="298"/>
      <c r="AV6" s="127" t="s">
        <v>174</v>
      </c>
      <c r="AW6" s="128" t="s">
        <v>175</v>
      </c>
      <c r="AX6" s="129" t="s">
        <v>176</v>
      </c>
      <c r="AY6" s="130" t="s">
        <v>177</v>
      </c>
      <c r="AZ6" s="127" t="s">
        <v>174</v>
      </c>
      <c r="BA6" s="128" t="s">
        <v>175</v>
      </c>
      <c r="BB6" s="129" t="s">
        <v>176</v>
      </c>
      <c r="BC6" s="130" t="s">
        <v>177</v>
      </c>
      <c r="BD6" s="127" t="s">
        <v>174</v>
      </c>
      <c r="BE6" s="128" t="s">
        <v>175</v>
      </c>
      <c r="BF6" s="129" t="s">
        <v>176</v>
      </c>
      <c r="BG6" s="130" t="s">
        <v>177</v>
      </c>
      <c r="BH6" s="127" t="s">
        <v>174</v>
      </c>
      <c r="BI6" s="128" t="s">
        <v>175</v>
      </c>
      <c r="BJ6" s="129" t="s">
        <v>176</v>
      </c>
      <c r="BK6" s="130" t="s">
        <v>177</v>
      </c>
      <c r="BL6" s="291"/>
      <c r="BM6" s="291"/>
      <c r="BN6" s="291"/>
      <c r="BO6" s="291"/>
      <c r="BP6" s="291"/>
    </row>
    <row r="7" spans="1:68" ht="62.25" customHeight="1" x14ac:dyDescent="0.2">
      <c r="A7" s="285" t="s">
        <v>451</v>
      </c>
      <c r="B7" s="286"/>
      <c r="C7" s="287"/>
      <c r="D7" s="255" t="s">
        <v>178</v>
      </c>
      <c r="E7" s="255" t="s">
        <v>179</v>
      </c>
      <c r="F7" s="255" t="s">
        <v>180</v>
      </c>
      <c r="G7" s="258" t="s">
        <v>181</v>
      </c>
      <c r="H7" s="292" t="s">
        <v>182</v>
      </c>
      <c r="I7" s="294" t="s">
        <v>183</v>
      </c>
      <c r="J7" s="203">
        <v>1</v>
      </c>
      <c r="K7" s="204" t="s">
        <v>456</v>
      </c>
      <c r="L7" s="205" t="s">
        <v>184</v>
      </c>
      <c r="M7" s="178"/>
      <c r="N7" s="179"/>
      <c r="O7" s="180"/>
      <c r="P7" s="181"/>
      <c r="Q7" s="182"/>
      <c r="R7" s="183"/>
      <c r="S7" s="181" t="s">
        <v>63</v>
      </c>
      <c r="T7" s="180"/>
      <c r="U7" s="181"/>
      <c r="V7" s="182"/>
      <c r="W7" s="183"/>
      <c r="X7" s="184"/>
      <c r="Y7" s="180"/>
      <c r="Z7" s="181"/>
      <c r="AA7" s="237" t="s">
        <v>458</v>
      </c>
      <c r="AB7" s="238" t="s">
        <v>406</v>
      </c>
      <c r="AC7" s="238" t="s">
        <v>405</v>
      </c>
      <c r="AD7" s="238" t="s">
        <v>185</v>
      </c>
      <c r="AE7" s="238" t="s">
        <v>186</v>
      </c>
      <c r="AF7" s="238" t="s">
        <v>187</v>
      </c>
      <c r="AG7" s="185"/>
      <c r="AH7" s="186"/>
      <c r="AI7" s="187"/>
      <c r="AJ7" s="188"/>
      <c r="AK7" s="186"/>
      <c r="AL7" s="185"/>
      <c r="AM7" s="186"/>
      <c r="AN7" s="187"/>
      <c r="AO7" s="188"/>
      <c r="AP7" s="186"/>
      <c r="AQ7" s="185"/>
      <c r="AR7" s="186"/>
      <c r="AS7" s="187"/>
      <c r="AT7" s="188"/>
      <c r="AU7" s="186"/>
      <c r="AV7" s="189"/>
      <c r="AW7" s="190"/>
      <c r="AX7" s="191"/>
      <c r="AY7" s="192"/>
      <c r="AZ7" s="189"/>
      <c r="BA7" s="190"/>
      <c r="BB7" s="191"/>
      <c r="BC7" s="192"/>
      <c r="BD7" s="189"/>
      <c r="BE7" s="190"/>
      <c r="BF7" s="191"/>
      <c r="BG7" s="192"/>
      <c r="BH7" s="189"/>
      <c r="BI7" s="190"/>
      <c r="BJ7" s="191"/>
      <c r="BK7" s="192"/>
      <c r="BL7" s="190"/>
      <c r="BM7" s="190"/>
      <c r="BN7" s="190"/>
      <c r="BO7" s="190"/>
      <c r="BP7" s="193" t="s">
        <v>188</v>
      </c>
    </row>
    <row r="8" spans="1:68" ht="75.75" customHeight="1" thickBot="1" x14ac:dyDescent="0.25">
      <c r="A8" s="285"/>
      <c r="B8" s="286"/>
      <c r="C8" s="287"/>
      <c r="D8" s="256"/>
      <c r="E8" s="256"/>
      <c r="F8" s="256"/>
      <c r="G8" s="259"/>
      <c r="H8" s="293"/>
      <c r="I8" s="295"/>
      <c r="J8" s="206">
        <v>2</v>
      </c>
      <c r="K8" s="207" t="s">
        <v>410</v>
      </c>
      <c r="L8" s="208" t="s">
        <v>184</v>
      </c>
      <c r="M8" s="194"/>
      <c r="N8" s="195"/>
      <c r="O8" s="150"/>
      <c r="P8" s="151"/>
      <c r="Q8" s="152"/>
      <c r="R8" s="153"/>
      <c r="S8" s="154"/>
      <c r="T8" s="150"/>
      <c r="U8" s="151" t="s">
        <v>63</v>
      </c>
      <c r="V8" s="152"/>
      <c r="W8" s="153"/>
      <c r="X8" s="154"/>
      <c r="Y8" s="150"/>
      <c r="Z8" s="151"/>
      <c r="AA8" s="239" t="s">
        <v>459</v>
      </c>
      <c r="AB8" s="240" t="s">
        <v>190</v>
      </c>
      <c r="AC8" s="240" t="s">
        <v>440</v>
      </c>
      <c r="AD8" s="240" t="s">
        <v>185</v>
      </c>
      <c r="AE8" s="240" t="s">
        <v>186</v>
      </c>
      <c r="AF8" s="240" t="s">
        <v>411</v>
      </c>
      <c r="AG8" s="155"/>
      <c r="AH8" s="156"/>
      <c r="AI8" s="157"/>
      <c r="AJ8" s="158"/>
      <c r="AK8" s="156"/>
      <c r="AL8" s="155"/>
      <c r="AM8" s="156"/>
      <c r="AN8" s="157"/>
      <c r="AO8" s="158"/>
      <c r="AP8" s="156"/>
      <c r="AQ8" s="155"/>
      <c r="AR8" s="156"/>
      <c r="AS8" s="157"/>
      <c r="AT8" s="158"/>
      <c r="AU8" s="156"/>
      <c r="AV8" s="159"/>
      <c r="AW8" s="160"/>
      <c r="AX8" s="161"/>
      <c r="AY8" s="162"/>
      <c r="AZ8" s="159"/>
      <c r="BA8" s="160"/>
      <c r="BB8" s="161"/>
      <c r="BC8" s="162"/>
      <c r="BD8" s="159"/>
      <c r="BE8" s="160"/>
      <c r="BF8" s="161"/>
      <c r="BG8" s="162"/>
      <c r="BH8" s="159"/>
      <c r="BI8" s="160"/>
      <c r="BJ8" s="161"/>
      <c r="BK8" s="162"/>
      <c r="BL8" s="160"/>
      <c r="BM8" s="160"/>
      <c r="BN8" s="160"/>
      <c r="BO8" s="160"/>
      <c r="BP8" s="163" t="s">
        <v>188</v>
      </c>
    </row>
    <row r="9" spans="1:68" ht="80.25" customHeight="1" x14ac:dyDescent="0.2">
      <c r="A9" s="285"/>
      <c r="B9" s="286"/>
      <c r="C9" s="287"/>
      <c r="D9" s="256"/>
      <c r="E9" s="256"/>
      <c r="F9" s="256"/>
      <c r="G9" s="259"/>
      <c r="H9" s="263" t="s">
        <v>395</v>
      </c>
      <c r="I9" s="266" t="s">
        <v>396</v>
      </c>
      <c r="J9" s="209">
        <v>3</v>
      </c>
      <c r="K9" s="210" t="s">
        <v>397</v>
      </c>
      <c r="L9" s="211" t="s">
        <v>189</v>
      </c>
      <c r="M9" s="196"/>
      <c r="N9" s="197"/>
      <c r="O9" s="180"/>
      <c r="P9" s="181"/>
      <c r="Q9" s="182"/>
      <c r="R9" s="183"/>
      <c r="S9" s="184"/>
      <c r="T9" s="180"/>
      <c r="U9" s="181"/>
      <c r="V9" s="182"/>
      <c r="W9" s="183"/>
      <c r="X9" s="184"/>
      <c r="Y9" s="180"/>
      <c r="Z9" s="181" t="s">
        <v>63</v>
      </c>
      <c r="AA9" s="237" t="s">
        <v>460</v>
      </c>
      <c r="AB9" s="238" t="s">
        <v>191</v>
      </c>
      <c r="AC9" s="238" t="s">
        <v>192</v>
      </c>
      <c r="AD9" s="238" t="s">
        <v>193</v>
      </c>
      <c r="AE9" s="238" t="s">
        <v>186</v>
      </c>
      <c r="AF9" s="238" t="s">
        <v>441</v>
      </c>
      <c r="AG9" s="185"/>
      <c r="AH9" s="186"/>
      <c r="AI9" s="187"/>
      <c r="AJ9" s="188"/>
      <c r="AK9" s="186"/>
      <c r="AL9" s="185"/>
      <c r="AM9" s="186"/>
      <c r="AN9" s="187"/>
      <c r="AO9" s="188"/>
      <c r="AP9" s="186"/>
      <c r="AQ9" s="185"/>
      <c r="AR9" s="186"/>
      <c r="AS9" s="187"/>
      <c r="AT9" s="188"/>
      <c r="AU9" s="186"/>
      <c r="AV9" s="189"/>
      <c r="AW9" s="190"/>
      <c r="AX9" s="191"/>
      <c r="AY9" s="192"/>
      <c r="AZ9" s="189"/>
      <c r="BA9" s="190"/>
      <c r="BB9" s="191"/>
      <c r="BC9" s="192"/>
      <c r="BD9" s="189"/>
      <c r="BE9" s="190"/>
      <c r="BF9" s="191"/>
      <c r="BG9" s="192"/>
      <c r="BH9" s="189"/>
      <c r="BI9" s="190"/>
      <c r="BJ9" s="191"/>
      <c r="BK9" s="192"/>
      <c r="BL9" s="190"/>
      <c r="BM9" s="190"/>
      <c r="BN9" s="190"/>
      <c r="BO9" s="190"/>
      <c r="BP9" s="193" t="s">
        <v>188</v>
      </c>
    </row>
    <row r="10" spans="1:68" ht="82.5" customHeight="1" x14ac:dyDescent="0.2">
      <c r="A10" s="285"/>
      <c r="B10" s="286"/>
      <c r="C10" s="287"/>
      <c r="D10" s="256"/>
      <c r="E10" s="256"/>
      <c r="F10" s="256"/>
      <c r="G10" s="259"/>
      <c r="H10" s="264"/>
      <c r="I10" s="267"/>
      <c r="J10" s="212">
        <v>4</v>
      </c>
      <c r="K10" s="213" t="s">
        <v>442</v>
      </c>
      <c r="L10" s="214" t="s">
        <v>189</v>
      </c>
      <c r="M10" s="100"/>
      <c r="N10" s="101"/>
      <c r="O10" s="135"/>
      <c r="P10" s="131"/>
      <c r="Q10" s="132"/>
      <c r="R10" s="133"/>
      <c r="S10" s="134" t="s">
        <v>63</v>
      </c>
      <c r="T10" s="135" t="s">
        <v>63</v>
      </c>
      <c r="U10" s="131" t="s">
        <v>63</v>
      </c>
      <c r="V10" s="132" t="s">
        <v>63</v>
      </c>
      <c r="W10" s="133" t="s">
        <v>63</v>
      </c>
      <c r="X10" s="134" t="s">
        <v>63</v>
      </c>
      <c r="Y10" s="135" t="s">
        <v>63</v>
      </c>
      <c r="Z10" s="131" t="s">
        <v>63</v>
      </c>
      <c r="AA10" s="241" t="s">
        <v>442</v>
      </c>
      <c r="AB10" s="242" t="s">
        <v>413</v>
      </c>
      <c r="AC10" s="242" t="s">
        <v>414</v>
      </c>
      <c r="AD10" s="242" t="s">
        <v>193</v>
      </c>
      <c r="AE10" s="242" t="s">
        <v>186</v>
      </c>
      <c r="AF10" s="242" t="s">
        <v>443</v>
      </c>
      <c r="AG10" s="136"/>
      <c r="AH10" s="137"/>
      <c r="AI10" s="138"/>
      <c r="AJ10" s="139"/>
      <c r="AK10" s="137"/>
      <c r="AL10" s="136"/>
      <c r="AM10" s="137"/>
      <c r="AN10" s="138"/>
      <c r="AO10" s="139"/>
      <c r="AP10" s="137"/>
      <c r="AQ10" s="136"/>
      <c r="AR10" s="137"/>
      <c r="AS10" s="138"/>
      <c r="AT10" s="139"/>
      <c r="AU10" s="137"/>
      <c r="AV10" s="140"/>
      <c r="AW10" s="141"/>
      <c r="AX10" s="142"/>
      <c r="AY10" s="143"/>
      <c r="AZ10" s="140"/>
      <c r="BA10" s="141"/>
      <c r="BB10" s="142"/>
      <c r="BC10" s="143"/>
      <c r="BD10" s="140"/>
      <c r="BE10" s="141"/>
      <c r="BF10" s="142"/>
      <c r="BG10" s="143"/>
      <c r="BH10" s="140"/>
      <c r="BI10" s="141"/>
      <c r="BJ10" s="142"/>
      <c r="BK10" s="143"/>
      <c r="BL10" s="141"/>
      <c r="BM10" s="141"/>
      <c r="BN10" s="141"/>
      <c r="BO10" s="141"/>
      <c r="BP10" s="147" t="s">
        <v>469</v>
      </c>
    </row>
    <row r="11" spans="1:68" ht="66" customHeight="1" x14ac:dyDescent="0.2">
      <c r="A11" s="285"/>
      <c r="B11" s="286"/>
      <c r="C11" s="287"/>
      <c r="D11" s="256"/>
      <c r="E11" s="256"/>
      <c r="F11" s="256"/>
      <c r="G11" s="259"/>
      <c r="H11" s="264"/>
      <c r="I11" s="267"/>
      <c r="J11" s="212">
        <v>5</v>
      </c>
      <c r="K11" s="213" t="s">
        <v>452</v>
      </c>
      <c r="L11" s="214" t="s">
        <v>189</v>
      </c>
      <c r="M11" s="100"/>
      <c r="N11" s="101"/>
      <c r="O11" s="135"/>
      <c r="P11" s="131"/>
      <c r="Q11" s="132"/>
      <c r="R11" s="133"/>
      <c r="S11" s="134"/>
      <c r="T11" s="135"/>
      <c r="U11" s="131" t="s">
        <v>63</v>
      </c>
      <c r="V11" s="132" t="s">
        <v>63</v>
      </c>
      <c r="W11" s="133" t="s">
        <v>63</v>
      </c>
      <c r="X11" s="134" t="s">
        <v>63</v>
      </c>
      <c r="Y11" s="135" t="s">
        <v>63</v>
      </c>
      <c r="Z11" s="131" t="s">
        <v>63</v>
      </c>
      <c r="AA11" s="241" t="s">
        <v>400</v>
      </c>
      <c r="AB11" s="242" t="s">
        <v>399</v>
      </c>
      <c r="AC11" s="242" t="s">
        <v>444</v>
      </c>
      <c r="AD11" s="242" t="s">
        <v>193</v>
      </c>
      <c r="AE11" s="242" t="s">
        <v>186</v>
      </c>
      <c r="AF11" s="242" t="s">
        <v>445</v>
      </c>
      <c r="AG11" s="136"/>
      <c r="AH11" s="137"/>
      <c r="AI11" s="138"/>
      <c r="AJ11" s="139"/>
      <c r="AK11" s="137"/>
      <c r="AL11" s="136"/>
      <c r="AM11" s="137"/>
      <c r="AN11" s="138"/>
      <c r="AO11" s="139"/>
      <c r="AP11" s="137"/>
      <c r="AQ11" s="136"/>
      <c r="AR11" s="137"/>
      <c r="AS11" s="138"/>
      <c r="AT11" s="139"/>
      <c r="AU11" s="137"/>
      <c r="AV11" s="140"/>
      <c r="AW11" s="141"/>
      <c r="AX11" s="142"/>
      <c r="AY11" s="143"/>
      <c r="AZ11" s="140"/>
      <c r="BA11" s="141"/>
      <c r="BB11" s="142"/>
      <c r="BC11" s="143"/>
      <c r="BD11" s="140"/>
      <c r="BE11" s="141"/>
      <c r="BF11" s="142"/>
      <c r="BG11" s="143"/>
      <c r="BH11" s="140"/>
      <c r="BI11" s="141"/>
      <c r="BJ11" s="142"/>
      <c r="BK11" s="143"/>
      <c r="BL11" s="141"/>
      <c r="BM11" s="141"/>
      <c r="BN11" s="141"/>
      <c r="BO11" s="141"/>
      <c r="BP11" s="147" t="s">
        <v>194</v>
      </c>
    </row>
    <row r="12" spans="1:68" ht="87" customHeight="1" thickBot="1" x14ac:dyDescent="0.25">
      <c r="A12" s="285"/>
      <c r="B12" s="286"/>
      <c r="C12" s="287"/>
      <c r="D12" s="256"/>
      <c r="E12" s="256"/>
      <c r="F12" s="256"/>
      <c r="G12" s="259"/>
      <c r="H12" s="265"/>
      <c r="I12" s="268"/>
      <c r="J12" s="215">
        <v>6</v>
      </c>
      <c r="K12" s="216" t="s">
        <v>454</v>
      </c>
      <c r="L12" s="217" t="s">
        <v>189</v>
      </c>
      <c r="M12" s="198"/>
      <c r="N12" s="199"/>
      <c r="O12" s="150"/>
      <c r="P12" s="151"/>
      <c r="Q12" s="152"/>
      <c r="R12" s="153"/>
      <c r="S12" s="154" t="s">
        <v>63</v>
      </c>
      <c r="T12" s="150" t="s">
        <v>63</v>
      </c>
      <c r="U12" s="151" t="s">
        <v>63</v>
      </c>
      <c r="V12" s="152" t="s">
        <v>63</v>
      </c>
      <c r="W12" s="153" t="s">
        <v>63</v>
      </c>
      <c r="X12" s="154" t="s">
        <v>63</v>
      </c>
      <c r="Y12" s="150" t="s">
        <v>63</v>
      </c>
      <c r="Z12" s="151" t="s">
        <v>63</v>
      </c>
      <c r="AA12" s="239" t="s">
        <v>454</v>
      </c>
      <c r="AB12" s="240" t="s">
        <v>401</v>
      </c>
      <c r="AC12" s="240" t="s">
        <v>402</v>
      </c>
      <c r="AD12" s="242" t="s">
        <v>193</v>
      </c>
      <c r="AE12" s="240" t="s">
        <v>195</v>
      </c>
      <c r="AF12" s="240" t="s">
        <v>403</v>
      </c>
      <c r="AG12" s="155"/>
      <c r="AH12" s="156"/>
      <c r="AI12" s="157"/>
      <c r="AJ12" s="158"/>
      <c r="AK12" s="156"/>
      <c r="AL12" s="155"/>
      <c r="AM12" s="156"/>
      <c r="AN12" s="157"/>
      <c r="AO12" s="158"/>
      <c r="AP12" s="156"/>
      <c r="AQ12" s="155"/>
      <c r="AR12" s="156"/>
      <c r="AS12" s="157"/>
      <c r="AT12" s="158"/>
      <c r="AU12" s="156"/>
      <c r="AV12" s="159"/>
      <c r="AW12" s="160"/>
      <c r="AX12" s="161"/>
      <c r="AY12" s="162"/>
      <c r="AZ12" s="159"/>
      <c r="BA12" s="160"/>
      <c r="BB12" s="161"/>
      <c r="BC12" s="162"/>
      <c r="BD12" s="159"/>
      <c r="BE12" s="160"/>
      <c r="BF12" s="161"/>
      <c r="BG12" s="162"/>
      <c r="BH12" s="159"/>
      <c r="BI12" s="160"/>
      <c r="BJ12" s="161"/>
      <c r="BK12" s="162"/>
      <c r="BL12" s="160"/>
      <c r="BM12" s="160"/>
      <c r="BN12" s="160"/>
      <c r="BO12" s="160"/>
      <c r="BP12" s="163" t="s">
        <v>194</v>
      </c>
    </row>
    <row r="13" spans="1:68" ht="130.5" customHeight="1" thickBot="1" x14ac:dyDescent="0.25">
      <c r="A13" s="279" t="s">
        <v>196</v>
      </c>
      <c r="B13" s="280"/>
      <c r="C13" s="281"/>
      <c r="D13" s="288" t="s">
        <v>197</v>
      </c>
      <c r="E13" s="255" t="s">
        <v>198</v>
      </c>
      <c r="F13" s="256"/>
      <c r="G13" s="259"/>
      <c r="H13" s="269" t="s">
        <v>199</v>
      </c>
      <c r="I13" s="272" t="s">
        <v>200</v>
      </c>
      <c r="J13" s="218">
        <v>7</v>
      </c>
      <c r="K13" s="219" t="s">
        <v>412</v>
      </c>
      <c r="L13" s="220" t="s">
        <v>189</v>
      </c>
      <c r="M13" s="196"/>
      <c r="N13" s="197"/>
      <c r="O13" s="180"/>
      <c r="P13" s="181"/>
      <c r="Q13" s="182"/>
      <c r="R13" s="183"/>
      <c r="S13" s="184"/>
      <c r="T13" s="180"/>
      <c r="U13" s="181" t="s">
        <v>63</v>
      </c>
      <c r="V13" s="182"/>
      <c r="W13" s="183" t="s">
        <v>63</v>
      </c>
      <c r="X13" s="184"/>
      <c r="Y13" s="180"/>
      <c r="Z13" s="181" t="s">
        <v>63</v>
      </c>
      <c r="AA13" s="237" t="s">
        <v>201</v>
      </c>
      <c r="AB13" s="238" t="s">
        <v>202</v>
      </c>
      <c r="AC13" s="238" t="s">
        <v>404</v>
      </c>
      <c r="AD13" s="242" t="s">
        <v>193</v>
      </c>
      <c r="AE13" s="238" t="s">
        <v>186</v>
      </c>
      <c r="AF13" s="238" t="s">
        <v>203</v>
      </c>
      <c r="AG13" s="185"/>
      <c r="AH13" s="186"/>
      <c r="AI13" s="187"/>
      <c r="AJ13" s="188"/>
      <c r="AK13" s="186"/>
      <c r="AL13" s="185"/>
      <c r="AM13" s="186"/>
      <c r="AN13" s="187"/>
      <c r="AO13" s="188"/>
      <c r="AP13" s="186"/>
      <c r="AQ13" s="185"/>
      <c r="AR13" s="186"/>
      <c r="AS13" s="187"/>
      <c r="AT13" s="188"/>
      <c r="AU13" s="186"/>
      <c r="AV13" s="189"/>
      <c r="AW13" s="190"/>
      <c r="AX13" s="191"/>
      <c r="AY13" s="192"/>
      <c r="AZ13" s="189"/>
      <c r="BA13" s="190"/>
      <c r="BB13" s="191"/>
      <c r="BC13" s="192"/>
      <c r="BD13" s="189"/>
      <c r="BE13" s="190"/>
      <c r="BF13" s="191"/>
      <c r="BG13" s="192"/>
      <c r="BH13" s="189"/>
      <c r="BI13" s="190"/>
      <c r="BJ13" s="191"/>
      <c r="BK13" s="192"/>
      <c r="BL13" s="190"/>
      <c r="BM13" s="190"/>
      <c r="BN13" s="190"/>
      <c r="BO13" s="190"/>
      <c r="BP13" s="193" t="s">
        <v>469</v>
      </c>
    </row>
    <row r="14" spans="1:68" ht="70.5" customHeight="1" thickBot="1" x14ac:dyDescent="0.25">
      <c r="A14" s="279"/>
      <c r="B14" s="280"/>
      <c r="C14" s="281"/>
      <c r="D14" s="289"/>
      <c r="E14" s="256"/>
      <c r="F14" s="256"/>
      <c r="G14" s="259"/>
      <c r="H14" s="270"/>
      <c r="I14" s="273"/>
      <c r="J14" s="221">
        <v>8</v>
      </c>
      <c r="K14" s="219" t="s">
        <v>415</v>
      </c>
      <c r="L14" s="222" t="s">
        <v>189</v>
      </c>
      <c r="M14" s="100"/>
      <c r="N14" s="101"/>
      <c r="O14" s="135"/>
      <c r="P14" s="131"/>
      <c r="Q14" s="132" t="s">
        <v>63</v>
      </c>
      <c r="R14" s="133" t="s">
        <v>63</v>
      </c>
      <c r="S14" s="134"/>
      <c r="T14" s="135"/>
      <c r="U14" s="131"/>
      <c r="V14" s="132"/>
      <c r="W14" s="133"/>
      <c r="X14" s="134"/>
      <c r="Y14" s="135"/>
      <c r="Z14" s="131"/>
      <c r="AA14" s="241" t="s">
        <v>415</v>
      </c>
      <c r="AB14" s="242" t="s">
        <v>204</v>
      </c>
      <c r="AC14" s="242" t="s">
        <v>407</v>
      </c>
      <c r="AD14" s="242" t="s">
        <v>185</v>
      </c>
      <c r="AE14" s="242" t="s">
        <v>186</v>
      </c>
      <c r="AF14" s="242" t="s">
        <v>416</v>
      </c>
      <c r="AG14" s="136"/>
      <c r="AH14" s="137"/>
      <c r="AI14" s="138"/>
      <c r="AJ14" s="139"/>
      <c r="AK14" s="137"/>
      <c r="AL14" s="136"/>
      <c r="AM14" s="137"/>
      <c r="AN14" s="138"/>
      <c r="AO14" s="139"/>
      <c r="AP14" s="137"/>
      <c r="AQ14" s="136"/>
      <c r="AR14" s="137"/>
      <c r="AS14" s="138"/>
      <c r="AT14" s="139"/>
      <c r="AU14" s="137"/>
      <c r="AV14" s="140"/>
      <c r="AW14" s="141"/>
      <c r="AX14" s="142"/>
      <c r="AY14" s="143"/>
      <c r="AZ14" s="140"/>
      <c r="BA14" s="141"/>
      <c r="BB14" s="142"/>
      <c r="BC14" s="143"/>
      <c r="BD14" s="140"/>
      <c r="BE14" s="141"/>
      <c r="BF14" s="142"/>
      <c r="BG14" s="143"/>
      <c r="BH14" s="140"/>
      <c r="BI14" s="141"/>
      <c r="BJ14" s="142"/>
      <c r="BK14" s="143"/>
      <c r="BL14" s="141"/>
      <c r="BM14" s="141"/>
      <c r="BN14" s="141"/>
      <c r="BO14" s="141"/>
      <c r="BP14" s="147" t="s">
        <v>188</v>
      </c>
    </row>
    <row r="15" spans="1:68" ht="96.75" customHeight="1" thickBot="1" x14ac:dyDescent="0.25">
      <c r="A15" s="279"/>
      <c r="B15" s="280"/>
      <c r="C15" s="281"/>
      <c r="D15" s="289"/>
      <c r="E15" s="256"/>
      <c r="F15" s="256"/>
      <c r="G15" s="259"/>
      <c r="H15" s="271"/>
      <c r="I15" s="274"/>
      <c r="J15" s="223">
        <v>9</v>
      </c>
      <c r="K15" s="219" t="s">
        <v>453</v>
      </c>
      <c r="L15" s="224" t="s">
        <v>189</v>
      </c>
      <c r="M15" s="198"/>
      <c r="N15" s="200"/>
      <c r="O15" s="150"/>
      <c r="P15" s="151"/>
      <c r="Q15" s="152" t="s">
        <v>63</v>
      </c>
      <c r="R15" s="153" t="s">
        <v>63</v>
      </c>
      <c r="S15" s="154" t="s">
        <v>63</v>
      </c>
      <c r="T15" s="150" t="s">
        <v>63</v>
      </c>
      <c r="U15" s="151" t="s">
        <v>123</v>
      </c>
      <c r="V15" s="152" t="s">
        <v>123</v>
      </c>
      <c r="W15" s="153" t="s">
        <v>123</v>
      </c>
      <c r="X15" s="154" t="s">
        <v>123</v>
      </c>
      <c r="Y15" s="150" t="s">
        <v>123</v>
      </c>
      <c r="Z15" s="151" t="s">
        <v>63</v>
      </c>
      <c r="AA15" s="239" t="s">
        <v>461</v>
      </c>
      <c r="AB15" s="240" t="s">
        <v>408</v>
      </c>
      <c r="AC15" s="240" t="s">
        <v>205</v>
      </c>
      <c r="AD15" s="242" t="s">
        <v>193</v>
      </c>
      <c r="AE15" s="240" t="s">
        <v>195</v>
      </c>
      <c r="AF15" s="240" t="s">
        <v>467</v>
      </c>
      <c r="AG15" s="155"/>
      <c r="AH15" s="156"/>
      <c r="AI15" s="157"/>
      <c r="AJ15" s="158"/>
      <c r="AK15" s="156"/>
      <c r="AL15" s="155"/>
      <c r="AM15" s="156"/>
      <c r="AN15" s="157"/>
      <c r="AO15" s="158"/>
      <c r="AP15" s="156"/>
      <c r="AQ15" s="155"/>
      <c r="AR15" s="156"/>
      <c r="AS15" s="157"/>
      <c r="AT15" s="158"/>
      <c r="AU15" s="156"/>
      <c r="AV15" s="159"/>
      <c r="AW15" s="160"/>
      <c r="AX15" s="161"/>
      <c r="AY15" s="162"/>
      <c r="AZ15" s="159"/>
      <c r="BA15" s="160"/>
      <c r="BB15" s="161"/>
      <c r="BC15" s="162"/>
      <c r="BD15" s="159"/>
      <c r="BE15" s="160"/>
      <c r="BF15" s="161"/>
      <c r="BG15" s="162"/>
      <c r="BH15" s="159"/>
      <c r="BI15" s="160"/>
      <c r="BJ15" s="161"/>
      <c r="BK15" s="162"/>
      <c r="BL15" s="160"/>
      <c r="BM15" s="160"/>
      <c r="BN15" s="160"/>
      <c r="BO15" s="160"/>
      <c r="BP15" s="163" t="s">
        <v>417</v>
      </c>
    </row>
    <row r="16" spans="1:68" ht="102.75" customHeight="1" x14ac:dyDescent="0.2">
      <c r="A16" s="279"/>
      <c r="B16" s="280"/>
      <c r="C16" s="281"/>
      <c r="D16" s="289"/>
      <c r="E16" s="256"/>
      <c r="F16" s="256"/>
      <c r="G16" s="259"/>
      <c r="H16" s="276" t="s">
        <v>206</v>
      </c>
      <c r="I16" s="275" t="s">
        <v>207</v>
      </c>
      <c r="J16" s="225">
        <v>10</v>
      </c>
      <c r="K16" s="226" t="s">
        <v>457</v>
      </c>
      <c r="L16" s="227" t="s">
        <v>189</v>
      </c>
      <c r="M16" s="196"/>
      <c r="N16" s="197"/>
      <c r="O16" s="180"/>
      <c r="P16" s="181"/>
      <c r="Q16" s="182" t="s">
        <v>63</v>
      </c>
      <c r="R16" s="183"/>
      <c r="S16" s="184"/>
      <c r="T16" s="180"/>
      <c r="U16" s="181"/>
      <c r="V16" s="182"/>
      <c r="W16" s="183" t="s">
        <v>63</v>
      </c>
      <c r="X16" s="184"/>
      <c r="Y16" s="180"/>
      <c r="Z16" s="181" t="s">
        <v>63</v>
      </c>
      <c r="AA16" s="237" t="s">
        <v>462</v>
      </c>
      <c r="AB16" s="238" t="s">
        <v>208</v>
      </c>
      <c r="AC16" s="238" t="s">
        <v>209</v>
      </c>
      <c r="AD16" s="238" t="s">
        <v>185</v>
      </c>
      <c r="AE16" s="238" t="s">
        <v>186</v>
      </c>
      <c r="AF16" s="238" t="s">
        <v>210</v>
      </c>
      <c r="AG16" s="185"/>
      <c r="AH16" s="186"/>
      <c r="AI16" s="187"/>
      <c r="AJ16" s="188"/>
      <c r="AK16" s="186"/>
      <c r="AL16" s="185"/>
      <c r="AM16" s="186"/>
      <c r="AN16" s="187"/>
      <c r="AO16" s="188"/>
      <c r="AP16" s="186"/>
      <c r="AQ16" s="185"/>
      <c r="AR16" s="186"/>
      <c r="AS16" s="187"/>
      <c r="AT16" s="188"/>
      <c r="AU16" s="186"/>
      <c r="AV16" s="189"/>
      <c r="AW16" s="190"/>
      <c r="AX16" s="191"/>
      <c r="AY16" s="192"/>
      <c r="AZ16" s="189"/>
      <c r="BA16" s="190"/>
      <c r="BB16" s="191"/>
      <c r="BC16" s="192"/>
      <c r="BD16" s="189"/>
      <c r="BE16" s="190"/>
      <c r="BF16" s="191"/>
      <c r="BG16" s="192"/>
      <c r="BH16" s="189"/>
      <c r="BI16" s="190"/>
      <c r="BJ16" s="191"/>
      <c r="BK16" s="192"/>
      <c r="BL16" s="190"/>
      <c r="BM16" s="190"/>
      <c r="BN16" s="190"/>
      <c r="BO16" s="190"/>
      <c r="BP16" s="193" t="s">
        <v>194</v>
      </c>
    </row>
    <row r="17" spans="1:68" ht="73.5" customHeight="1" x14ac:dyDescent="0.2">
      <c r="A17" s="279"/>
      <c r="B17" s="280"/>
      <c r="C17" s="281"/>
      <c r="D17" s="289"/>
      <c r="E17" s="256"/>
      <c r="F17" s="256"/>
      <c r="G17" s="259"/>
      <c r="H17" s="277"/>
      <c r="I17" s="261"/>
      <c r="J17" s="228">
        <v>11</v>
      </c>
      <c r="K17" s="229" t="s">
        <v>450</v>
      </c>
      <c r="L17" s="230" t="s">
        <v>189</v>
      </c>
      <c r="M17" s="100"/>
      <c r="N17" s="101"/>
      <c r="O17" s="135"/>
      <c r="P17" s="131" t="s">
        <v>63</v>
      </c>
      <c r="Q17" s="132" t="s">
        <v>63</v>
      </c>
      <c r="R17" s="133" t="s">
        <v>63</v>
      </c>
      <c r="S17" s="134" t="s">
        <v>63</v>
      </c>
      <c r="T17" s="135" t="s">
        <v>63</v>
      </c>
      <c r="U17" s="131" t="s">
        <v>63</v>
      </c>
      <c r="V17" s="132" t="s">
        <v>63</v>
      </c>
      <c r="W17" s="133" t="s">
        <v>63</v>
      </c>
      <c r="X17" s="134" t="s">
        <v>63</v>
      </c>
      <c r="Y17" s="135" t="s">
        <v>63</v>
      </c>
      <c r="Z17" s="131" t="s">
        <v>63</v>
      </c>
      <c r="AA17" s="241" t="s">
        <v>446</v>
      </c>
      <c r="AB17" s="242" t="s">
        <v>418</v>
      </c>
      <c r="AC17" s="242" t="s">
        <v>447</v>
      </c>
      <c r="AD17" s="242" t="s">
        <v>211</v>
      </c>
      <c r="AE17" s="242" t="s">
        <v>186</v>
      </c>
      <c r="AF17" s="242" t="s">
        <v>419</v>
      </c>
      <c r="AG17" s="136"/>
      <c r="AH17" s="137"/>
      <c r="AI17" s="138"/>
      <c r="AJ17" s="139"/>
      <c r="AK17" s="137"/>
      <c r="AL17" s="136"/>
      <c r="AM17" s="137"/>
      <c r="AN17" s="138"/>
      <c r="AO17" s="139"/>
      <c r="AP17" s="137"/>
      <c r="AQ17" s="136"/>
      <c r="AR17" s="137"/>
      <c r="AS17" s="138"/>
      <c r="AT17" s="139"/>
      <c r="AU17" s="137"/>
      <c r="AV17" s="140"/>
      <c r="AW17" s="141"/>
      <c r="AX17" s="142"/>
      <c r="AY17" s="143"/>
      <c r="AZ17" s="140"/>
      <c r="BA17" s="141"/>
      <c r="BB17" s="142"/>
      <c r="BC17" s="143"/>
      <c r="BD17" s="140"/>
      <c r="BE17" s="141"/>
      <c r="BF17" s="142"/>
      <c r="BG17" s="143"/>
      <c r="BH17" s="140"/>
      <c r="BI17" s="141"/>
      <c r="BJ17" s="142"/>
      <c r="BK17" s="143"/>
      <c r="BL17" s="141"/>
      <c r="BM17" s="141"/>
      <c r="BN17" s="141"/>
      <c r="BO17" s="141"/>
      <c r="BP17" s="147" t="s">
        <v>449</v>
      </c>
    </row>
    <row r="18" spans="1:68" ht="82.5" customHeight="1" x14ac:dyDescent="0.2">
      <c r="A18" s="279"/>
      <c r="B18" s="280"/>
      <c r="C18" s="281"/>
      <c r="D18" s="289"/>
      <c r="E18" s="256"/>
      <c r="F18" s="256"/>
      <c r="G18" s="259"/>
      <c r="H18" s="277"/>
      <c r="I18" s="261"/>
      <c r="J18" s="228">
        <v>12</v>
      </c>
      <c r="K18" s="229" t="s">
        <v>433</v>
      </c>
      <c r="L18" s="230" t="s">
        <v>189</v>
      </c>
      <c r="M18" s="100"/>
      <c r="N18" s="101"/>
      <c r="O18" s="135"/>
      <c r="P18" s="131" t="s">
        <v>63</v>
      </c>
      <c r="Q18" s="132" t="s">
        <v>63</v>
      </c>
      <c r="R18" s="133" t="s">
        <v>63</v>
      </c>
      <c r="S18" s="134" t="s">
        <v>63</v>
      </c>
      <c r="T18" s="135" t="s">
        <v>63</v>
      </c>
      <c r="U18" s="131" t="s">
        <v>63</v>
      </c>
      <c r="V18" s="132" t="s">
        <v>63</v>
      </c>
      <c r="W18" s="133" t="s">
        <v>63</v>
      </c>
      <c r="X18" s="134" t="s">
        <v>63</v>
      </c>
      <c r="Y18" s="135" t="s">
        <v>63</v>
      </c>
      <c r="Z18" s="131" t="s">
        <v>63</v>
      </c>
      <c r="AA18" s="241" t="s">
        <v>463</v>
      </c>
      <c r="AB18" s="242" t="s">
        <v>435</v>
      </c>
      <c r="AC18" s="242" t="s">
        <v>436</v>
      </c>
      <c r="AD18" s="242" t="s">
        <v>185</v>
      </c>
      <c r="AE18" s="242" t="s">
        <v>186</v>
      </c>
      <c r="AF18" s="242" t="s">
        <v>468</v>
      </c>
      <c r="AG18" s="136"/>
      <c r="AH18" s="137"/>
      <c r="AI18" s="138"/>
      <c r="AJ18" s="139"/>
      <c r="AK18" s="137"/>
      <c r="AL18" s="136"/>
      <c r="AM18" s="137"/>
      <c r="AN18" s="138"/>
      <c r="AO18" s="139"/>
      <c r="AP18" s="137"/>
      <c r="AQ18" s="136"/>
      <c r="AR18" s="137"/>
      <c r="AS18" s="138"/>
      <c r="AT18" s="139"/>
      <c r="AU18" s="137"/>
      <c r="AV18" s="140"/>
      <c r="AW18" s="141"/>
      <c r="AX18" s="142"/>
      <c r="AY18" s="143"/>
      <c r="AZ18" s="140"/>
      <c r="BA18" s="141"/>
      <c r="BB18" s="142"/>
      <c r="BC18" s="143"/>
      <c r="BD18" s="140"/>
      <c r="BE18" s="141"/>
      <c r="BF18" s="142"/>
      <c r="BG18" s="143"/>
      <c r="BH18" s="140"/>
      <c r="BI18" s="141"/>
      <c r="BJ18" s="142"/>
      <c r="BK18" s="143"/>
      <c r="BL18" s="141"/>
      <c r="BM18" s="141"/>
      <c r="BN18" s="141"/>
      <c r="BO18" s="141"/>
      <c r="BP18" s="147" t="s">
        <v>194</v>
      </c>
    </row>
    <row r="19" spans="1:68" ht="82.5" customHeight="1" thickBot="1" x14ac:dyDescent="0.25">
      <c r="A19" s="279"/>
      <c r="B19" s="280"/>
      <c r="C19" s="281"/>
      <c r="D19" s="289"/>
      <c r="E19" s="256"/>
      <c r="F19" s="256"/>
      <c r="G19" s="259"/>
      <c r="H19" s="277"/>
      <c r="I19" s="262"/>
      <c r="J19" s="231">
        <v>13</v>
      </c>
      <c r="K19" s="232" t="s">
        <v>434</v>
      </c>
      <c r="L19" s="233" t="s">
        <v>189</v>
      </c>
      <c r="M19" s="198"/>
      <c r="N19" s="200"/>
      <c r="O19" s="150"/>
      <c r="P19" s="151" t="s">
        <v>63</v>
      </c>
      <c r="Q19" s="152" t="s">
        <v>63</v>
      </c>
      <c r="R19" s="153" t="s">
        <v>63</v>
      </c>
      <c r="S19" s="154" t="s">
        <v>63</v>
      </c>
      <c r="T19" s="150" t="s">
        <v>63</v>
      </c>
      <c r="U19" s="151" t="s">
        <v>63</v>
      </c>
      <c r="V19" s="152" t="s">
        <v>63</v>
      </c>
      <c r="W19" s="153" t="s">
        <v>63</v>
      </c>
      <c r="X19" s="154" t="s">
        <v>63</v>
      </c>
      <c r="Y19" s="150" t="s">
        <v>63</v>
      </c>
      <c r="Z19" s="151" t="s">
        <v>63</v>
      </c>
      <c r="AA19" s="239" t="s">
        <v>464</v>
      </c>
      <c r="AB19" s="240" t="s">
        <v>437</v>
      </c>
      <c r="AC19" s="240" t="s">
        <v>438</v>
      </c>
      <c r="AD19" s="240" t="s">
        <v>185</v>
      </c>
      <c r="AE19" s="240" t="s">
        <v>186</v>
      </c>
      <c r="AF19" s="240" t="s">
        <v>439</v>
      </c>
      <c r="AG19" s="155"/>
      <c r="AH19" s="156"/>
      <c r="AI19" s="157"/>
      <c r="AJ19" s="158"/>
      <c r="AK19" s="156"/>
      <c r="AL19" s="155"/>
      <c r="AM19" s="156"/>
      <c r="AN19" s="157"/>
      <c r="AO19" s="158"/>
      <c r="AP19" s="156"/>
      <c r="AQ19" s="155"/>
      <c r="AR19" s="156"/>
      <c r="AS19" s="157"/>
      <c r="AT19" s="158"/>
      <c r="AU19" s="156"/>
      <c r="AV19" s="159"/>
      <c r="AW19" s="160"/>
      <c r="AX19" s="161"/>
      <c r="AY19" s="162"/>
      <c r="AZ19" s="159"/>
      <c r="BA19" s="160"/>
      <c r="BB19" s="161"/>
      <c r="BC19" s="162"/>
      <c r="BD19" s="159"/>
      <c r="BE19" s="160"/>
      <c r="BF19" s="161"/>
      <c r="BG19" s="162"/>
      <c r="BH19" s="159"/>
      <c r="BI19" s="160"/>
      <c r="BJ19" s="161"/>
      <c r="BK19" s="162"/>
      <c r="BL19" s="160"/>
      <c r="BM19" s="160"/>
      <c r="BN19" s="160"/>
      <c r="BO19" s="160"/>
      <c r="BP19" s="163" t="s">
        <v>469</v>
      </c>
    </row>
    <row r="20" spans="1:68" ht="82.5" customHeight="1" x14ac:dyDescent="0.2">
      <c r="A20" s="279"/>
      <c r="B20" s="280"/>
      <c r="C20" s="281"/>
      <c r="D20" s="289"/>
      <c r="E20" s="256"/>
      <c r="F20" s="256"/>
      <c r="G20" s="259"/>
      <c r="H20" s="277"/>
      <c r="I20" s="261" t="s">
        <v>398</v>
      </c>
      <c r="J20" s="234">
        <v>14</v>
      </c>
      <c r="K20" s="235" t="s">
        <v>420</v>
      </c>
      <c r="L20" s="236" t="s">
        <v>189</v>
      </c>
      <c r="M20" s="201"/>
      <c r="N20" s="202"/>
      <c r="O20" s="164"/>
      <c r="P20" s="165"/>
      <c r="Q20" s="166"/>
      <c r="R20" s="167"/>
      <c r="S20" s="168"/>
      <c r="T20" s="164" t="s">
        <v>63</v>
      </c>
      <c r="U20" s="165"/>
      <c r="V20" s="166"/>
      <c r="W20" s="167" t="s">
        <v>63</v>
      </c>
      <c r="X20" s="168"/>
      <c r="Y20" s="164"/>
      <c r="Z20" s="165" t="s">
        <v>63</v>
      </c>
      <c r="AA20" s="243" t="s">
        <v>465</v>
      </c>
      <c r="AB20" s="243" t="s">
        <v>421</v>
      </c>
      <c r="AC20" s="243" t="s">
        <v>466</v>
      </c>
      <c r="AD20" s="243" t="s">
        <v>185</v>
      </c>
      <c r="AE20" s="243" t="s">
        <v>186</v>
      </c>
      <c r="AF20" s="243" t="s">
        <v>422</v>
      </c>
      <c r="AG20" s="169"/>
      <c r="AH20" s="170"/>
      <c r="AI20" s="171"/>
      <c r="AJ20" s="172"/>
      <c r="AK20" s="170"/>
      <c r="AL20" s="169"/>
      <c r="AM20" s="170"/>
      <c r="AN20" s="171"/>
      <c r="AO20" s="172"/>
      <c r="AP20" s="170"/>
      <c r="AQ20" s="169"/>
      <c r="AR20" s="170"/>
      <c r="AS20" s="171"/>
      <c r="AT20" s="172"/>
      <c r="AU20" s="170"/>
      <c r="AV20" s="173"/>
      <c r="AW20" s="174"/>
      <c r="AX20" s="175"/>
      <c r="AY20" s="176"/>
      <c r="AZ20" s="173"/>
      <c r="BA20" s="174"/>
      <c r="BB20" s="175"/>
      <c r="BC20" s="176"/>
      <c r="BD20" s="173"/>
      <c r="BE20" s="174"/>
      <c r="BF20" s="175"/>
      <c r="BG20" s="176"/>
      <c r="BH20" s="173"/>
      <c r="BI20" s="174"/>
      <c r="BJ20" s="175"/>
      <c r="BK20" s="176"/>
      <c r="BL20" s="174"/>
      <c r="BM20" s="174"/>
      <c r="BN20" s="174"/>
      <c r="BO20" s="174"/>
      <c r="BP20" s="177" t="s">
        <v>194</v>
      </c>
    </row>
    <row r="21" spans="1:68" ht="68.25" customHeight="1" x14ac:dyDescent="0.2">
      <c r="A21" s="279"/>
      <c r="B21" s="280"/>
      <c r="C21" s="281"/>
      <c r="D21" s="289"/>
      <c r="E21" s="256"/>
      <c r="F21" s="256"/>
      <c r="G21" s="259"/>
      <c r="H21" s="277"/>
      <c r="I21" s="261"/>
      <c r="J21" s="228">
        <v>15</v>
      </c>
      <c r="K21" s="229" t="s">
        <v>423</v>
      </c>
      <c r="L21" s="230" t="s">
        <v>189</v>
      </c>
      <c r="M21" s="102"/>
      <c r="N21" s="103"/>
      <c r="O21" s="135"/>
      <c r="P21" s="131" t="s">
        <v>63</v>
      </c>
      <c r="Q21" s="132" t="s">
        <v>63</v>
      </c>
      <c r="R21" s="133" t="s">
        <v>63</v>
      </c>
      <c r="S21" s="134" t="s">
        <v>63</v>
      </c>
      <c r="T21" s="135" t="s">
        <v>63</v>
      </c>
      <c r="U21" s="131" t="s">
        <v>63</v>
      </c>
      <c r="V21" s="132" t="s">
        <v>63</v>
      </c>
      <c r="W21" s="133" t="s">
        <v>63</v>
      </c>
      <c r="X21" s="134" t="s">
        <v>63</v>
      </c>
      <c r="Y21" s="135" t="s">
        <v>63</v>
      </c>
      <c r="Z21" s="131" t="s">
        <v>63</v>
      </c>
      <c r="AA21" s="241" t="s">
        <v>424</v>
      </c>
      <c r="AB21" s="241" t="s">
        <v>425</v>
      </c>
      <c r="AC21" s="241" t="s">
        <v>426</v>
      </c>
      <c r="AD21" s="241" t="s">
        <v>193</v>
      </c>
      <c r="AE21" s="241" t="s">
        <v>186</v>
      </c>
      <c r="AF21" s="241" t="s">
        <v>427</v>
      </c>
      <c r="AG21" s="136"/>
      <c r="AH21" s="137"/>
      <c r="AI21" s="138"/>
      <c r="AJ21" s="139"/>
      <c r="AK21" s="137"/>
      <c r="AL21" s="136"/>
      <c r="AM21" s="137"/>
      <c r="AN21" s="138"/>
      <c r="AO21" s="139"/>
      <c r="AP21" s="137"/>
      <c r="AQ21" s="136"/>
      <c r="AR21" s="137"/>
      <c r="AS21" s="138"/>
      <c r="AT21" s="139"/>
      <c r="AU21" s="137"/>
      <c r="AV21" s="140"/>
      <c r="AW21" s="141"/>
      <c r="AX21" s="142"/>
      <c r="AY21" s="143"/>
      <c r="AZ21" s="140"/>
      <c r="BA21" s="141"/>
      <c r="BB21" s="142"/>
      <c r="BC21" s="143"/>
      <c r="BD21" s="140"/>
      <c r="BE21" s="141"/>
      <c r="BF21" s="142"/>
      <c r="BG21" s="143"/>
      <c r="BH21" s="140"/>
      <c r="BI21" s="141"/>
      <c r="BJ21" s="142"/>
      <c r="BK21" s="143"/>
      <c r="BL21" s="141"/>
      <c r="BM21" s="141"/>
      <c r="BN21" s="141"/>
      <c r="BO21" s="141"/>
      <c r="BP21" s="147" t="s">
        <v>449</v>
      </c>
    </row>
    <row r="22" spans="1:68" ht="41.25" customHeight="1" thickBot="1" x14ac:dyDescent="0.25">
      <c r="A22" s="282"/>
      <c r="B22" s="283"/>
      <c r="C22" s="284"/>
      <c r="D22" s="290"/>
      <c r="E22" s="257"/>
      <c r="F22" s="257"/>
      <c r="G22" s="260"/>
      <c r="H22" s="278"/>
      <c r="I22" s="262"/>
      <c r="J22" s="231">
        <v>16</v>
      </c>
      <c r="K22" s="232" t="s">
        <v>428</v>
      </c>
      <c r="L22" s="233" t="s">
        <v>189</v>
      </c>
      <c r="M22" s="148"/>
      <c r="N22" s="149"/>
      <c r="O22" s="150"/>
      <c r="P22" s="151" t="s">
        <v>63</v>
      </c>
      <c r="Q22" s="152" t="s">
        <v>63</v>
      </c>
      <c r="R22" s="153" t="s">
        <v>63</v>
      </c>
      <c r="S22" s="154" t="s">
        <v>63</v>
      </c>
      <c r="T22" s="150" t="s">
        <v>63</v>
      </c>
      <c r="U22" s="151" t="s">
        <v>63</v>
      </c>
      <c r="V22" s="152" t="s">
        <v>63</v>
      </c>
      <c r="W22" s="153" t="s">
        <v>63</v>
      </c>
      <c r="X22" s="154" t="s">
        <v>63</v>
      </c>
      <c r="Y22" s="150" t="s">
        <v>63</v>
      </c>
      <c r="Z22" s="151" t="s">
        <v>63</v>
      </c>
      <c r="AA22" s="239" t="s">
        <v>429</v>
      </c>
      <c r="AB22" s="239" t="s">
        <v>430</v>
      </c>
      <c r="AC22" s="239" t="s">
        <v>431</v>
      </c>
      <c r="AD22" s="239" t="s">
        <v>185</v>
      </c>
      <c r="AE22" s="239" t="s">
        <v>186</v>
      </c>
      <c r="AF22" s="239" t="s">
        <v>432</v>
      </c>
      <c r="AG22" s="155"/>
      <c r="AH22" s="156"/>
      <c r="AI22" s="157"/>
      <c r="AJ22" s="158"/>
      <c r="AK22" s="156"/>
      <c r="AL22" s="155"/>
      <c r="AM22" s="156"/>
      <c r="AN22" s="157"/>
      <c r="AO22" s="158"/>
      <c r="AP22" s="156"/>
      <c r="AQ22" s="155"/>
      <c r="AR22" s="156"/>
      <c r="AS22" s="157"/>
      <c r="AT22" s="158"/>
      <c r="AU22" s="156"/>
      <c r="AV22" s="159"/>
      <c r="AW22" s="160"/>
      <c r="AX22" s="161"/>
      <c r="AY22" s="162"/>
      <c r="AZ22" s="159"/>
      <c r="BA22" s="160"/>
      <c r="BB22" s="161"/>
      <c r="BC22" s="162"/>
      <c r="BD22" s="159"/>
      <c r="BE22" s="160"/>
      <c r="BF22" s="161"/>
      <c r="BG22" s="162"/>
      <c r="BH22" s="159"/>
      <c r="BI22" s="160"/>
      <c r="BJ22" s="161"/>
      <c r="BK22" s="162"/>
      <c r="BL22" s="160"/>
      <c r="BM22" s="160"/>
      <c r="BN22" s="160"/>
      <c r="BO22" s="160"/>
      <c r="BP22" s="163" t="s">
        <v>449</v>
      </c>
    </row>
  </sheetData>
  <mergeCells count="47">
    <mergeCell ref="A1:BK1"/>
    <mergeCell ref="A2:BK2"/>
    <mergeCell ref="A3:BK3"/>
    <mergeCell ref="A4:BK4"/>
    <mergeCell ref="C5:C6"/>
    <mergeCell ref="D5:D6"/>
    <mergeCell ref="E5:E6"/>
    <mergeCell ref="F5:F6"/>
    <mergeCell ref="G5:G6"/>
    <mergeCell ref="H5:H6"/>
    <mergeCell ref="I5:I6"/>
    <mergeCell ref="J5:J6"/>
    <mergeCell ref="K5:K6"/>
    <mergeCell ref="L5:L6"/>
    <mergeCell ref="O5:Z5"/>
    <mergeCell ref="AL5:AO5"/>
    <mergeCell ref="BM5:BM6"/>
    <mergeCell ref="BN5:BN6"/>
    <mergeCell ref="BO5:BO6"/>
    <mergeCell ref="BP5:BP6"/>
    <mergeCell ref="H7:H8"/>
    <mergeCell ref="I7:I8"/>
    <mergeCell ref="AV5:AY5"/>
    <mergeCell ref="AZ5:BC5"/>
    <mergeCell ref="BD5:BG5"/>
    <mergeCell ref="BH5:BK5"/>
    <mergeCell ref="BL5:BL6"/>
    <mergeCell ref="AU5:AU6"/>
    <mergeCell ref="AQ5:AT5"/>
    <mergeCell ref="AK5:AK6"/>
    <mergeCell ref="AP5:AP6"/>
    <mergeCell ref="AG5:AJ5"/>
    <mergeCell ref="A13:C22"/>
    <mergeCell ref="E13:E22"/>
    <mergeCell ref="A7:C12"/>
    <mergeCell ref="D7:D12"/>
    <mergeCell ref="E7:E12"/>
    <mergeCell ref="D13:D22"/>
    <mergeCell ref="F7:F22"/>
    <mergeCell ref="G7:G22"/>
    <mergeCell ref="I20:I22"/>
    <mergeCell ref="H9:H12"/>
    <mergeCell ref="I9:I12"/>
    <mergeCell ref="H13:H15"/>
    <mergeCell ref="I13:I15"/>
    <mergeCell ref="I16:I19"/>
    <mergeCell ref="H16:H22"/>
  </mergeCells>
  <printOptions horizontalCentered="1" verticalCentered="1"/>
  <pageMargins left="0.23622047244094491" right="0.23622047244094491" top="0.74803149606299213" bottom="0.74803149606299213" header="0.31496062992125984" footer="0.31496062992125984"/>
  <pageSetup paperSize="14" scale="35" firstPageNumber="0" orientation="landscape" horizontalDpi="1200" verticalDpi="1200" r:id="rId1"/>
  <rowBreaks count="1" manualBreakCount="1">
    <brk id="18" max="16383" man="1"/>
  </rowBreaks>
  <colBreaks count="2" manualBreakCount="2">
    <brk id="8" max="1048575" man="1"/>
    <brk id="2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Normal="100" workbookViewId="0">
      <selection activeCell="B34" sqref="B34"/>
    </sheetView>
  </sheetViews>
  <sheetFormatPr baseColWidth="10" defaultColWidth="9.140625" defaultRowHeight="15" x14ac:dyDescent="0.25"/>
  <cols>
    <col min="1" max="1" width="5.28515625"/>
    <col min="2" max="2" width="52.5703125"/>
    <col min="3" max="3" width="15.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128</v>
      </c>
      <c r="B3" s="45"/>
      <c r="U3"/>
    </row>
    <row r="4" spans="1:22" x14ac:dyDescent="0.25">
      <c r="A4" s="319" t="s">
        <v>213</v>
      </c>
      <c r="B4" s="319"/>
      <c r="C4" s="319"/>
      <c r="D4" s="319"/>
      <c r="E4" s="319"/>
      <c r="F4" s="319"/>
      <c r="G4" s="319"/>
      <c r="H4" s="319"/>
      <c r="I4" s="319"/>
      <c r="J4" s="319"/>
      <c r="K4" s="319"/>
      <c r="L4" s="319"/>
      <c r="M4" s="319"/>
      <c r="N4" s="319"/>
      <c r="O4" s="319"/>
      <c r="P4" s="319"/>
      <c r="Q4" s="319"/>
      <c r="R4" s="319"/>
      <c r="S4" s="319"/>
      <c r="T4" s="319"/>
      <c r="U4" s="319"/>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0" t="s">
        <v>169</v>
      </c>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0"/>
    </row>
    <row r="7" spans="1:22" x14ac:dyDescent="0.25">
      <c r="A7">
        <v>1</v>
      </c>
      <c r="B7" t="s">
        <v>225</v>
      </c>
      <c r="C7" t="s">
        <v>226</v>
      </c>
      <c r="P7" t="s">
        <v>63</v>
      </c>
      <c r="U7" s="44">
        <f t="shared" ref="U7:U16" si="0">IF(P7&lt;&gt;"",1,IF(Q7&lt;&gt;"",0,IF(R7&lt;&gt;"",0.5,0)))</f>
        <v>1</v>
      </c>
      <c r="V7" s="316">
        <f>+AVERAGE(U7:U16)</f>
        <v>0.1</v>
      </c>
    </row>
    <row r="8" spans="1:22" ht="16.5" customHeight="1" x14ac:dyDescent="0.25">
      <c r="A8">
        <v>2</v>
      </c>
      <c r="U8" s="44">
        <f t="shared" si="0"/>
        <v>0</v>
      </c>
      <c r="V8" s="316"/>
    </row>
    <row r="9" spans="1:22" x14ac:dyDescent="0.25">
      <c r="A9">
        <v>3</v>
      </c>
      <c r="U9" s="44">
        <f t="shared" si="0"/>
        <v>0</v>
      </c>
      <c r="V9" s="316"/>
    </row>
    <row r="10" spans="1:22" x14ac:dyDescent="0.25">
      <c r="A10">
        <v>4</v>
      </c>
      <c r="U10" s="44">
        <f t="shared" si="0"/>
        <v>0</v>
      </c>
      <c r="V10" s="316"/>
    </row>
    <row r="11" spans="1:22" x14ac:dyDescent="0.25">
      <c r="A11">
        <v>5</v>
      </c>
      <c r="U11" s="44">
        <f t="shared" si="0"/>
        <v>0</v>
      </c>
      <c r="V11" s="316"/>
    </row>
    <row r="12" spans="1:22" x14ac:dyDescent="0.25">
      <c r="A12">
        <v>6</v>
      </c>
      <c r="U12" s="44">
        <f t="shared" si="0"/>
        <v>0</v>
      </c>
      <c r="V12" s="316"/>
    </row>
    <row r="13" spans="1:22" x14ac:dyDescent="0.25">
      <c r="A13">
        <v>7</v>
      </c>
      <c r="U13" s="44">
        <f t="shared" si="0"/>
        <v>0</v>
      </c>
      <c r="V13" s="316"/>
    </row>
    <row r="14" spans="1:22" x14ac:dyDescent="0.25">
      <c r="A14">
        <v>8</v>
      </c>
      <c r="U14" s="44">
        <f t="shared" si="0"/>
        <v>0</v>
      </c>
      <c r="V14" s="316"/>
    </row>
    <row r="15" spans="1:22" x14ac:dyDescent="0.25">
      <c r="A15">
        <v>9</v>
      </c>
      <c r="U15" s="44">
        <f t="shared" si="0"/>
        <v>0</v>
      </c>
      <c r="V15" s="316"/>
    </row>
    <row r="16" spans="1:22" x14ac:dyDescent="0.25">
      <c r="A16">
        <v>10</v>
      </c>
      <c r="U16" s="44">
        <f t="shared" si="0"/>
        <v>0</v>
      </c>
      <c r="V16" s="316"/>
    </row>
    <row r="17" spans="1:22" x14ac:dyDescent="0.25">
      <c r="A17" s="317" t="s">
        <v>227</v>
      </c>
      <c r="B17" s="317"/>
      <c r="C17" s="317"/>
      <c r="D17" s="317"/>
      <c r="E17" s="317"/>
      <c r="F17" s="317"/>
      <c r="G17" s="317"/>
      <c r="H17" s="317"/>
      <c r="I17" s="317"/>
      <c r="J17" s="317"/>
      <c r="K17" s="317"/>
      <c r="L17" s="317"/>
      <c r="M17" s="317"/>
      <c r="N17" s="317"/>
      <c r="O17" s="317"/>
      <c r="P17" s="317"/>
      <c r="Q17" s="317"/>
      <c r="R17" s="317"/>
      <c r="S17" s="317"/>
      <c r="T17" s="317"/>
      <c r="U17" s="317"/>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18" t="s">
        <v>169</v>
      </c>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18"/>
    </row>
    <row r="20" spans="1:22" x14ac:dyDescent="0.25">
      <c r="A20">
        <v>1</v>
      </c>
      <c r="B20" t="s">
        <v>225</v>
      </c>
      <c r="C20" t="s">
        <v>226</v>
      </c>
      <c r="E20" s="48" t="s">
        <v>123</v>
      </c>
      <c r="P20" t="s">
        <v>63</v>
      </c>
      <c r="U20" s="44">
        <f t="shared" ref="U20:U29" si="1">IF(P20&lt;&gt;"",1,IF(Q20&lt;&gt;"",0,IF(R20&lt;&gt;"",0.5,0)))</f>
        <v>1</v>
      </c>
      <c r="V20" s="313">
        <f>+AVERAGE(U20:U29)</f>
        <v>0.15</v>
      </c>
    </row>
    <row r="21" spans="1:22" x14ac:dyDescent="0.25">
      <c r="A21">
        <v>2</v>
      </c>
      <c r="B21" t="s">
        <v>228</v>
      </c>
      <c r="C21" t="s">
        <v>226</v>
      </c>
      <c r="E21" s="48"/>
      <c r="I21" t="s">
        <v>123</v>
      </c>
      <c r="R21" t="s">
        <v>63</v>
      </c>
      <c r="U21" s="44">
        <f t="shared" si="1"/>
        <v>0.5</v>
      </c>
      <c r="V21" s="313"/>
    </row>
    <row r="22" spans="1:22" x14ac:dyDescent="0.25">
      <c r="A22">
        <v>3</v>
      </c>
      <c r="U22" s="44">
        <f t="shared" si="1"/>
        <v>0</v>
      </c>
      <c r="V22" s="313"/>
    </row>
    <row r="23" spans="1:22" x14ac:dyDescent="0.25">
      <c r="A23">
        <v>4</v>
      </c>
      <c r="U23" s="44">
        <f t="shared" si="1"/>
        <v>0</v>
      </c>
      <c r="V23" s="313"/>
    </row>
    <row r="24" spans="1:22" x14ac:dyDescent="0.25">
      <c r="A24">
        <v>5</v>
      </c>
      <c r="U24" s="44">
        <f t="shared" si="1"/>
        <v>0</v>
      </c>
      <c r="V24" s="313"/>
    </row>
    <row r="25" spans="1:22" x14ac:dyDescent="0.25">
      <c r="A25">
        <v>6</v>
      </c>
      <c r="U25" s="44">
        <f t="shared" si="1"/>
        <v>0</v>
      </c>
      <c r="V25" s="313"/>
    </row>
    <row r="26" spans="1:22" x14ac:dyDescent="0.25">
      <c r="A26">
        <v>7</v>
      </c>
      <c r="U26" s="44">
        <f t="shared" si="1"/>
        <v>0</v>
      </c>
      <c r="V26" s="313"/>
    </row>
    <row r="27" spans="1:22" x14ac:dyDescent="0.25">
      <c r="A27">
        <v>8</v>
      </c>
      <c r="U27" s="44">
        <f t="shared" si="1"/>
        <v>0</v>
      </c>
      <c r="V27" s="313"/>
    </row>
    <row r="28" spans="1:22" x14ac:dyDescent="0.25">
      <c r="A28">
        <v>9</v>
      </c>
      <c r="U28" s="44">
        <f t="shared" si="1"/>
        <v>0</v>
      </c>
      <c r="V28" s="313"/>
    </row>
    <row r="29" spans="1:22" x14ac:dyDescent="0.25">
      <c r="A29">
        <v>10</v>
      </c>
      <c r="U29" s="44">
        <f t="shared" si="1"/>
        <v>0</v>
      </c>
      <c r="V29" s="313"/>
    </row>
    <row r="30" spans="1:22" x14ac:dyDescent="0.25">
      <c r="A30" s="314" t="s">
        <v>227</v>
      </c>
      <c r="B30" s="314"/>
      <c r="C30" s="314"/>
      <c r="D30" s="314"/>
      <c r="E30" s="314"/>
      <c r="F30" s="314"/>
      <c r="G30" s="314"/>
      <c r="H30" s="314"/>
      <c r="I30" s="314"/>
      <c r="J30" s="314"/>
      <c r="K30" s="314"/>
      <c r="L30" s="314"/>
      <c r="M30" s="314"/>
      <c r="N30" s="314"/>
      <c r="O30" s="314"/>
      <c r="P30" s="314"/>
      <c r="Q30" s="314"/>
      <c r="R30" s="314"/>
      <c r="S30" s="314"/>
      <c r="T30" s="314"/>
      <c r="U30" s="314"/>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15" t="s">
        <v>169</v>
      </c>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15"/>
    </row>
    <row r="33" spans="1:21" x14ac:dyDescent="0.25">
      <c r="A33">
        <v>1</v>
      </c>
      <c r="B33" t="s">
        <v>229</v>
      </c>
      <c r="U33" s="44">
        <f t="shared" ref="U33:U42" si="2">IF(P33&lt;&gt;"",1,IF(Q33&lt;&gt;"",0,IF(R33&lt;&gt;"",0.5,0)))</f>
        <v>0</v>
      </c>
    </row>
    <row r="34" spans="1:21" x14ac:dyDescent="0.25">
      <c r="A34">
        <v>2</v>
      </c>
      <c r="U34" s="44">
        <f t="shared" si="2"/>
        <v>0</v>
      </c>
    </row>
    <row r="35" spans="1:21" x14ac:dyDescent="0.25">
      <c r="A35">
        <v>3</v>
      </c>
      <c r="U35" s="44">
        <f t="shared" si="2"/>
        <v>0</v>
      </c>
    </row>
    <row r="36" spans="1:21" x14ac:dyDescent="0.25">
      <c r="A36">
        <v>4</v>
      </c>
      <c r="U36" s="44">
        <f t="shared" si="2"/>
        <v>0</v>
      </c>
    </row>
    <row r="37" spans="1:21" x14ac:dyDescent="0.25">
      <c r="A37">
        <v>5</v>
      </c>
      <c r="U37" s="44">
        <f t="shared" si="2"/>
        <v>0</v>
      </c>
    </row>
    <row r="38" spans="1:21" x14ac:dyDescent="0.25">
      <c r="A38">
        <v>6</v>
      </c>
      <c r="U38" s="44">
        <f t="shared" si="2"/>
        <v>0</v>
      </c>
    </row>
    <row r="39" spans="1:21" x14ac:dyDescent="0.25">
      <c r="A39">
        <v>7</v>
      </c>
      <c r="U39" s="44">
        <f t="shared" si="2"/>
        <v>0</v>
      </c>
    </row>
    <row r="40" spans="1:21" x14ac:dyDescent="0.25">
      <c r="A40">
        <v>8</v>
      </c>
      <c r="U40" s="44">
        <f t="shared" si="2"/>
        <v>0</v>
      </c>
    </row>
    <row r="41" spans="1:21" x14ac:dyDescent="0.25">
      <c r="A41">
        <v>9</v>
      </c>
      <c r="U41" s="44">
        <f t="shared" si="2"/>
        <v>0</v>
      </c>
    </row>
    <row r="42" spans="1:21" x14ac:dyDescent="0.25">
      <c r="A42">
        <v>10</v>
      </c>
      <c r="U42" s="44">
        <f t="shared" si="2"/>
        <v>0</v>
      </c>
    </row>
    <row r="43" spans="1:21"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row>
    <row r="44" spans="1:21"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row>
    <row r="45" spans="1:21"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row>
    <row r="46" spans="1:21" x14ac:dyDescent="0.25">
      <c r="A46">
        <v>1</v>
      </c>
      <c r="U46" s="44">
        <f t="shared" ref="U46:U55" si="3">IF(P46&lt;&gt;"",1,IF(Q46&lt;&gt;"",0,IF(R46&lt;&gt;"",0.5,0)))</f>
        <v>0</v>
      </c>
    </row>
    <row r="47" spans="1:21" x14ac:dyDescent="0.25">
      <c r="A47">
        <v>2</v>
      </c>
      <c r="U47" s="44">
        <f t="shared" si="3"/>
        <v>0</v>
      </c>
    </row>
    <row r="48" spans="1:21" x14ac:dyDescent="0.25">
      <c r="A48">
        <v>3</v>
      </c>
      <c r="U48" s="44">
        <f t="shared" si="3"/>
        <v>0</v>
      </c>
    </row>
    <row r="49" spans="1:21" x14ac:dyDescent="0.25">
      <c r="A49">
        <v>4</v>
      </c>
      <c r="U49" s="44">
        <f t="shared" si="3"/>
        <v>0</v>
      </c>
    </row>
    <row r="50" spans="1:21" x14ac:dyDescent="0.25">
      <c r="A50">
        <v>5</v>
      </c>
      <c r="U50" s="44">
        <f t="shared" si="3"/>
        <v>0</v>
      </c>
    </row>
    <row r="51" spans="1:21" x14ac:dyDescent="0.25">
      <c r="A51">
        <v>6</v>
      </c>
      <c r="U51" s="44">
        <f t="shared" si="3"/>
        <v>0</v>
      </c>
    </row>
    <row r="52" spans="1:21" x14ac:dyDescent="0.25">
      <c r="A52">
        <v>7</v>
      </c>
      <c r="U52" s="44">
        <f t="shared" si="3"/>
        <v>0</v>
      </c>
    </row>
    <row r="53" spans="1:21" x14ac:dyDescent="0.25">
      <c r="A53">
        <v>8</v>
      </c>
      <c r="U53" s="44">
        <f t="shared" si="3"/>
        <v>0</v>
      </c>
    </row>
    <row r="54" spans="1:21" x14ac:dyDescent="0.25">
      <c r="A54">
        <v>9</v>
      </c>
      <c r="U54" s="44">
        <f t="shared" si="3"/>
        <v>0</v>
      </c>
    </row>
    <row r="55" spans="1:21" x14ac:dyDescent="0.25">
      <c r="A55">
        <v>10</v>
      </c>
      <c r="U55" s="44">
        <f t="shared" si="3"/>
        <v>0</v>
      </c>
    </row>
  </sheetData>
  <mergeCells count="42">
    <mergeCell ref="A4:U4"/>
    <mergeCell ref="A5:A6"/>
    <mergeCell ref="B5:B6"/>
    <mergeCell ref="C5:C6"/>
    <mergeCell ref="D5:G5"/>
    <mergeCell ref="H5:K5"/>
    <mergeCell ref="L5:O5"/>
    <mergeCell ref="P5:S5"/>
    <mergeCell ref="T5:T6"/>
    <mergeCell ref="U5:U6"/>
    <mergeCell ref="V7:V16"/>
    <mergeCell ref="A17:U17"/>
    <mergeCell ref="A18:A19"/>
    <mergeCell ref="B18:B19"/>
    <mergeCell ref="C18:C19"/>
    <mergeCell ref="D18:G18"/>
    <mergeCell ref="H18:K18"/>
    <mergeCell ref="L18:O18"/>
    <mergeCell ref="P18:S18"/>
    <mergeCell ref="T18:T19"/>
    <mergeCell ref="U18:U19"/>
    <mergeCell ref="V20:V29"/>
    <mergeCell ref="A30:U30"/>
    <mergeCell ref="A31:A32"/>
    <mergeCell ref="B31:B32"/>
    <mergeCell ref="C31:C32"/>
    <mergeCell ref="D31:G31"/>
    <mergeCell ref="H31:K31"/>
    <mergeCell ref="L31:O31"/>
    <mergeCell ref="P31:S31"/>
    <mergeCell ref="T31:T32"/>
    <mergeCell ref="U31:U32"/>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Normal="100" workbookViewId="0">
      <selection activeCell="B22" sqref="B22"/>
    </sheetView>
  </sheetViews>
  <sheetFormatPr baseColWidth="10" defaultColWidth="9.140625" defaultRowHeight="15" x14ac:dyDescent="0.25"/>
  <cols>
    <col min="1" max="1" width="5.28515625"/>
    <col min="2" max="2" width="64.5703125"/>
    <col min="3" max="3" width="13.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128</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B7" s="52" t="s">
        <v>230</v>
      </c>
      <c r="L7" t="s">
        <v>63</v>
      </c>
      <c r="P7" t="s">
        <v>63</v>
      </c>
      <c r="U7" s="44">
        <f t="shared" ref="U7:U16" si="0">IF(P7&lt;&gt;"",1,IF(Q7&lt;&gt;"",0,IF(R7&lt;&gt;"",0.5,0)))</f>
        <v>1</v>
      </c>
      <c r="V7" s="325">
        <f>+AVERAGE(U7:U16)</f>
        <v>0.2</v>
      </c>
    </row>
    <row r="8" spans="1:22" ht="16.5" customHeight="1" x14ac:dyDescent="0.25">
      <c r="A8">
        <v>2</v>
      </c>
      <c r="B8" t="s">
        <v>231</v>
      </c>
      <c r="M8" t="s">
        <v>63</v>
      </c>
      <c r="P8" t="s">
        <v>63</v>
      </c>
      <c r="U8" s="44">
        <f t="shared" si="0"/>
        <v>1</v>
      </c>
      <c r="V8" s="325"/>
    </row>
    <row r="9" spans="1:22" x14ac:dyDescent="0.25">
      <c r="A9">
        <v>3</v>
      </c>
      <c r="U9" s="44">
        <f t="shared" si="0"/>
        <v>0</v>
      </c>
      <c r="V9" s="325"/>
    </row>
    <row r="10" spans="1:22" x14ac:dyDescent="0.25">
      <c r="A10">
        <v>4</v>
      </c>
      <c r="U10" s="44">
        <f t="shared" si="0"/>
        <v>0</v>
      </c>
      <c r="V10" s="325"/>
    </row>
    <row r="11" spans="1:22" x14ac:dyDescent="0.25">
      <c r="A11">
        <v>5</v>
      </c>
      <c r="U11" s="44">
        <f t="shared" si="0"/>
        <v>0</v>
      </c>
      <c r="V11" s="325"/>
    </row>
    <row r="12" spans="1:22" x14ac:dyDescent="0.25">
      <c r="A12">
        <v>6</v>
      </c>
      <c r="U12" s="44">
        <f t="shared" si="0"/>
        <v>0</v>
      </c>
      <c r="V12" s="325"/>
    </row>
    <row r="13" spans="1:22" x14ac:dyDescent="0.25">
      <c r="A13">
        <v>7</v>
      </c>
      <c r="U13" s="44">
        <f t="shared" si="0"/>
        <v>0</v>
      </c>
      <c r="V13" s="325"/>
    </row>
    <row r="14" spans="1:22" x14ac:dyDescent="0.25">
      <c r="A14">
        <v>8</v>
      </c>
      <c r="U14" s="44">
        <f t="shared" si="0"/>
        <v>0</v>
      </c>
      <c r="V14" s="325"/>
    </row>
    <row r="15" spans="1:22" x14ac:dyDescent="0.25">
      <c r="A15">
        <v>9</v>
      </c>
      <c r="U15" s="44">
        <f t="shared" si="0"/>
        <v>0</v>
      </c>
      <c r="V15" s="325"/>
    </row>
    <row r="16" spans="1:22" x14ac:dyDescent="0.25">
      <c r="A16">
        <v>10</v>
      </c>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B20" s="52" t="s">
        <v>232</v>
      </c>
      <c r="G20" t="s">
        <v>63</v>
      </c>
      <c r="H20" t="s">
        <v>63</v>
      </c>
      <c r="I20" t="s">
        <v>63</v>
      </c>
      <c r="P20" t="s">
        <v>63</v>
      </c>
      <c r="U20" s="44">
        <f t="shared" ref="U20:U29" si="1">IF(P20&lt;&gt;"",1,IF(Q20&lt;&gt;"",0,IF(R20&lt;&gt;"",0.5,0)))</f>
        <v>1</v>
      </c>
      <c r="V20" s="322">
        <f>+AVERAGE(U20:U29)</f>
        <v>0.1</v>
      </c>
    </row>
    <row r="21" spans="1:22" x14ac:dyDescent="0.25">
      <c r="A21">
        <v>2</v>
      </c>
      <c r="B21" t="s">
        <v>233</v>
      </c>
      <c r="J21" t="s">
        <v>63</v>
      </c>
      <c r="K21" t="s">
        <v>63</v>
      </c>
      <c r="U21" s="44">
        <f t="shared" si="1"/>
        <v>0</v>
      </c>
      <c r="V21" s="322"/>
    </row>
    <row r="22" spans="1:22" x14ac:dyDescent="0.25">
      <c r="A22">
        <v>3</v>
      </c>
      <c r="U22" s="44">
        <f t="shared" si="1"/>
        <v>0</v>
      </c>
      <c r="V22" s="322"/>
    </row>
    <row r="23" spans="1:22" x14ac:dyDescent="0.25">
      <c r="A23">
        <v>4</v>
      </c>
      <c r="U23" s="44">
        <f t="shared" si="1"/>
        <v>0</v>
      </c>
      <c r="V23" s="322"/>
    </row>
    <row r="24" spans="1:22" x14ac:dyDescent="0.25">
      <c r="A24">
        <v>5</v>
      </c>
      <c r="U24" s="44">
        <f t="shared" si="1"/>
        <v>0</v>
      </c>
      <c r="V24" s="322"/>
    </row>
    <row r="25" spans="1:22" x14ac:dyDescent="0.25">
      <c r="A25">
        <v>6</v>
      </c>
      <c r="U25" s="44">
        <f t="shared" si="1"/>
        <v>0</v>
      </c>
      <c r="V25" s="322"/>
    </row>
    <row r="26" spans="1:22" x14ac:dyDescent="0.25">
      <c r="A26">
        <v>7</v>
      </c>
      <c r="U26" s="44">
        <f t="shared" si="1"/>
        <v>0</v>
      </c>
      <c r="V26" s="322"/>
    </row>
    <row r="27" spans="1:22" x14ac:dyDescent="0.25">
      <c r="A27">
        <v>8</v>
      </c>
      <c r="U27" s="44">
        <f t="shared" si="1"/>
        <v>0</v>
      </c>
      <c r="V27" s="322"/>
    </row>
    <row r="28" spans="1:22" x14ac:dyDescent="0.25">
      <c r="A28">
        <v>9</v>
      </c>
      <c r="U28" s="44">
        <f t="shared" si="1"/>
        <v>0</v>
      </c>
      <c r="V28" s="322"/>
    </row>
    <row r="29" spans="1:22" x14ac:dyDescent="0.25">
      <c r="A29">
        <v>10</v>
      </c>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B33" t="s">
        <v>234</v>
      </c>
      <c r="F33" t="s">
        <v>63</v>
      </c>
      <c r="G33" t="s">
        <v>63</v>
      </c>
      <c r="P33" t="s">
        <v>63</v>
      </c>
      <c r="U33" s="44">
        <f t="shared" ref="U33:U42" si="2">IF(P33&lt;&gt;"",1,IF(Q33&lt;&gt;"",0,IF(R33&lt;&gt;"",0.5,0)))</f>
        <v>1</v>
      </c>
      <c r="V33" s="51"/>
    </row>
    <row r="34" spans="1:22" x14ac:dyDescent="0.25">
      <c r="A34">
        <v>2</v>
      </c>
      <c r="B34" t="s">
        <v>235</v>
      </c>
      <c r="H34" t="s">
        <v>63</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53" t="s">
        <v>236</v>
      </c>
      <c r="C46" s="53"/>
      <c r="D46" s="53"/>
      <c r="E46" s="53"/>
      <c r="F46" s="53" t="s">
        <v>63</v>
      </c>
      <c r="G46" s="53" t="s">
        <v>63</v>
      </c>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28" zoomScaleNormal="100" workbookViewId="0">
      <selection activeCell="J50" sqref="J5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237</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B7" t="s">
        <v>238</v>
      </c>
      <c r="H7" t="s">
        <v>63</v>
      </c>
      <c r="U7" s="44">
        <f t="shared" ref="U7:U16" si="0">IF(P7&lt;&gt;"",1,IF(Q7&lt;&gt;"",0,IF(R7&lt;&gt;"",0.5,0)))</f>
        <v>0</v>
      </c>
      <c r="V7" s="325">
        <f>+AVERAGE(U7:U16)</f>
        <v>0</v>
      </c>
    </row>
    <row r="8" spans="1:22" ht="16.5" customHeight="1" x14ac:dyDescent="0.25">
      <c r="A8">
        <v>2</v>
      </c>
      <c r="B8" t="s">
        <v>239</v>
      </c>
      <c r="N8" t="s">
        <v>63</v>
      </c>
      <c r="U8" s="44">
        <f t="shared" si="0"/>
        <v>0</v>
      </c>
      <c r="V8" s="325"/>
    </row>
    <row r="9" spans="1:22" x14ac:dyDescent="0.25">
      <c r="A9">
        <v>3</v>
      </c>
      <c r="U9" s="44">
        <f t="shared" si="0"/>
        <v>0</v>
      </c>
      <c r="V9" s="325"/>
    </row>
    <row r="10" spans="1:22" x14ac:dyDescent="0.25">
      <c r="A10">
        <v>4</v>
      </c>
      <c r="U10" s="44">
        <f t="shared" si="0"/>
        <v>0</v>
      </c>
      <c r="V10" s="325"/>
    </row>
    <row r="11" spans="1:22" x14ac:dyDescent="0.25">
      <c r="A11">
        <v>5</v>
      </c>
      <c r="U11" s="44">
        <f t="shared" si="0"/>
        <v>0</v>
      </c>
      <c r="V11" s="325"/>
    </row>
    <row r="12" spans="1:22" x14ac:dyDescent="0.25">
      <c r="A12">
        <v>6</v>
      </c>
      <c r="U12" s="44">
        <f t="shared" si="0"/>
        <v>0</v>
      </c>
      <c r="V12" s="325"/>
    </row>
    <row r="13" spans="1:22" x14ac:dyDescent="0.25">
      <c r="A13">
        <v>7</v>
      </c>
      <c r="U13" s="44">
        <f t="shared" si="0"/>
        <v>0</v>
      </c>
      <c r="V13" s="325"/>
    </row>
    <row r="14" spans="1:22" x14ac:dyDescent="0.25">
      <c r="A14">
        <v>8</v>
      </c>
      <c r="U14" s="44">
        <f t="shared" si="0"/>
        <v>0</v>
      </c>
      <c r="V14" s="325"/>
    </row>
    <row r="15" spans="1:22" x14ac:dyDescent="0.25">
      <c r="A15">
        <v>9</v>
      </c>
      <c r="U15" s="44">
        <f t="shared" si="0"/>
        <v>0</v>
      </c>
      <c r="V15" s="325"/>
    </row>
    <row r="16" spans="1:22" x14ac:dyDescent="0.25">
      <c r="A16">
        <v>10</v>
      </c>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B20" t="s">
        <v>240</v>
      </c>
      <c r="J20" t="s">
        <v>63</v>
      </c>
      <c r="U20" s="44">
        <f t="shared" ref="U20:U29" si="1">IF(P20&lt;&gt;"",1,IF(Q20&lt;&gt;"",0,IF(R20&lt;&gt;"",0.5,0)))</f>
        <v>0</v>
      </c>
      <c r="V20" s="322">
        <f>+AVERAGE(U20:U29)</f>
        <v>0</v>
      </c>
    </row>
    <row r="21" spans="1:22" x14ac:dyDescent="0.25">
      <c r="A21">
        <v>2</v>
      </c>
      <c r="B21" t="s">
        <v>241</v>
      </c>
      <c r="L21" t="s">
        <v>63</v>
      </c>
      <c r="U21" s="57">
        <f t="shared" si="1"/>
        <v>0</v>
      </c>
      <c r="V21" s="322"/>
    </row>
    <row r="22" spans="1:22" x14ac:dyDescent="0.25">
      <c r="A22">
        <v>3</v>
      </c>
      <c r="U22" s="44">
        <f t="shared" si="1"/>
        <v>0</v>
      </c>
      <c r="V22" s="322"/>
    </row>
    <row r="23" spans="1:22" x14ac:dyDescent="0.25">
      <c r="A23">
        <v>4</v>
      </c>
      <c r="U23" s="44">
        <f t="shared" si="1"/>
        <v>0</v>
      </c>
      <c r="V23" s="322"/>
    </row>
    <row r="24" spans="1:22" x14ac:dyDescent="0.25">
      <c r="A24">
        <v>5</v>
      </c>
      <c r="U24" s="44">
        <f t="shared" si="1"/>
        <v>0</v>
      </c>
      <c r="V24" s="322"/>
    </row>
    <row r="25" spans="1:22" x14ac:dyDescent="0.25">
      <c r="A25">
        <v>6</v>
      </c>
      <c r="U25" s="44">
        <f t="shared" si="1"/>
        <v>0</v>
      </c>
      <c r="V25" s="322"/>
    </row>
    <row r="26" spans="1:22" x14ac:dyDescent="0.25">
      <c r="A26">
        <v>7</v>
      </c>
      <c r="U26" s="44">
        <f t="shared" si="1"/>
        <v>0</v>
      </c>
      <c r="V26" s="322"/>
    </row>
    <row r="27" spans="1:22" x14ac:dyDescent="0.25">
      <c r="A27">
        <v>8</v>
      </c>
      <c r="U27" s="44">
        <f t="shared" si="1"/>
        <v>0</v>
      </c>
      <c r="V27" s="322"/>
    </row>
    <row r="28" spans="1:22" x14ac:dyDescent="0.25">
      <c r="A28">
        <v>9</v>
      </c>
      <c r="U28" s="44">
        <f t="shared" si="1"/>
        <v>0</v>
      </c>
      <c r="V28" s="322"/>
    </row>
    <row r="29" spans="1:22" x14ac:dyDescent="0.25">
      <c r="A29">
        <v>10</v>
      </c>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53" t="s">
        <v>242</v>
      </c>
      <c r="C46" s="53"/>
      <c r="D46" s="53"/>
      <c r="E46" s="53"/>
      <c r="F46" s="53"/>
      <c r="G46" s="53"/>
      <c r="H46" s="53" t="s">
        <v>63</v>
      </c>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7">
    <cfRule type="colorScale" priority="15">
      <colorScale>
        <cfvo type="min"/>
        <cfvo type="percentile" val="50"/>
        <cfvo type="max"/>
        <color rgb="FFF8696B"/>
        <color rgb="FFFFFF00"/>
        <color rgb="FF63BE7B"/>
      </colorScale>
    </cfRule>
  </conditionalFormatting>
  <conditionalFormatting sqref="R9">
    <cfRule type="colorScale" priority="16">
      <colorScale>
        <cfvo type="min"/>
        <cfvo type="percentile" val="50"/>
        <cfvo type="max"/>
        <color rgb="FFF8696B"/>
        <color rgb="FFFFEB84"/>
        <color rgb="FF63BE7B"/>
      </colorScale>
    </cfRule>
  </conditionalFormatting>
  <conditionalFormatting sqref="U1:U1048576">
    <cfRule type="colorScale" priority="17">
      <colorScale>
        <cfvo type="percent" val="0"/>
        <cfvo type="percent" val="50"/>
        <cfvo type="percent" val="100"/>
        <color rgb="FFF8696B"/>
        <color rgb="FFFFEB84"/>
        <color rgb="FF63BE7B"/>
      </colorScale>
    </cfRule>
    <cfRule type="colorScale" priority="18">
      <colorScale>
        <cfvo type="num" val="0"/>
        <cfvo type="num" val="0"/>
        <cfvo type="num" val="0"/>
        <color rgb="FFF8696B"/>
        <color rgb="FFFFEB84"/>
        <color rgb="FF63BE7B"/>
      </colorScale>
    </cfRule>
    <cfRule type="colorScale" priority="19">
      <colorScale>
        <cfvo type="min"/>
        <cfvo type="percentile" val="50"/>
        <cfvo type="max"/>
        <color rgb="FF63BE7B"/>
        <color rgb="FFFFEB84"/>
        <color rgb="FFF8696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Normal="100" workbookViewId="0">
      <selection activeCell="R25" sqref="R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128</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U7" s="44">
        <f t="shared" ref="U7:U16" si="0">IF(P7&lt;&gt;"",1,IF(Q7&lt;&gt;"",0,IF(R7&lt;&gt;"",0.5,0)))</f>
        <v>0</v>
      </c>
      <c r="V7" s="325">
        <f>+AVERAGE(U7:U16)</f>
        <v>0</v>
      </c>
    </row>
    <row r="8" spans="1:22" ht="16.5" customHeight="1" x14ac:dyDescent="0.25">
      <c r="A8">
        <v>2</v>
      </c>
      <c r="U8" s="44">
        <f t="shared" si="0"/>
        <v>0</v>
      </c>
      <c r="V8" s="325"/>
    </row>
    <row r="9" spans="1:22" x14ac:dyDescent="0.25">
      <c r="A9">
        <v>3</v>
      </c>
      <c r="U9" s="44">
        <f t="shared" si="0"/>
        <v>0</v>
      </c>
      <c r="V9" s="325"/>
    </row>
    <row r="10" spans="1:22" x14ac:dyDescent="0.25">
      <c r="A10">
        <v>4</v>
      </c>
      <c r="U10" s="44">
        <f t="shared" si="0"/>
        <v>0</v>
      </c>
      <c r="V10" s="325"/>
    </row>
    <row r="11" spans="1:22" x14ac:dyDescent="0.25">
      <c r="A11">
        <v>5</v>
      </c>
      <c r="U11" s="44">
        <f t="shared" si="0"/>
        <v>0</v>
      </c>
      <c r="V11" s="325"/>
    </row>
    <row r="12" spans="1:22" x14ac:dyDescent="0.25">
      <c r="A12">
        <v>6</v>
      </c>
      <c r="U12" s="44">
        <f t="shared" si="0"/>
        <v>0</v>
      </c>
      <c r="V12" s="325"/>
    </row>
    <row r="13" spans="1:22" x14ac:dyDescent="0.25">
      <c r="A13">
        <v>7</v>
      </c>
      <c r="U13" s="44">
        <f t="shared" si="0"/>
        <v>0</v>
      </c>
      <c r="V13" s="325"/>
    </row>
    <row r="14" spans="1:22" x14ac:dyDescent="0.25">
      <c r="A14">
        <v>8</v>
      </c>
      <c r="U14" s="44">
        <f t="shared" si="0"/>
        <v>0</v>
      </c>
      <c r="V14" s="325"/>
    </row>
    <row r="15" spans="1:22" x14ac:dyDescent="0.25">
      <c r="A15">
        <v>9</v>
      </c>
      <c r="U15" s="44">
        <f t="shared" si="0"/>
        <v>0</v>
      </c>
      <c r="V15" s="325"/>
    </row>
    <row r="16" spans="1:22" x14ac:dyDescent="0.25">
      <c r="A16">
        <v>10</v>
      </c>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ht="30" x14ac:dyDescent="0.25">
      <c r="A20">
        <v>1</v>
      </c>
      <c r="B20" s="52" t="s">
        <v>243</v>
      </c>
      <c r="E20" s="58" t="s">
        <v>63</v>
      </c>
      <c r="P20" t="s">
        <v>63</v>
      </c>
      <c r="U20" s="44">
        <f t="shared" ref="U20:U29" si="1">IF(P20&lt;&gt;"",1,IF(Q20&lt;&gt;"",0,IF(R20&lt;&gt;"",0.5,0)))</f>
        <v>1</v>
      </c>
      <c r="V20" s="322">
        <f>+AVERAGE(U20:U29)</f>
        <v>0.1</v>
      </c>
    </row>
    <row r="21" spans="1:22" x14ac:dyDescent="0.25">
      <c r="A21">
        <v>2</v>
      </c>
      <c r="U21" s="44">
        <f t="shared" si="1"/>
        <v>0</v>
      </c>
      <c r="V21" s="322"/>
    </row>
    <row r="22" spans="1:22" x14ac:dyDescent="0.25">
      <c r="A22">
        <v>3</v>
      </c>
      <c r="U22" s="44">
        <f t="shared" si="1"/>
        <v>0</v>
      </c>
      <c r="V22" s="322"/>
    </row>
    <row r="23" spans="1:22" x14ac:dyDescent="0.25">
      <c r="A23">
        <v>4</v>
      </c>
      <c r="U23" s="44">
        <f t="shared" si="1"/>
        <v>0</v>
      </c>
      <c r="V23" s="322"/>
    </row>
    <row r="24" spans="1:22" x14ac:dyDescent="0.25">
      <c r="A24">
        <v>5</v>
      </c>
      <c r="U24" s="44">
        <f t="shared" si="1"/>
        <v>0</v>
      </c>
      <c r="V24" s="322"/>
    </row>
    <row r="25" spans="1:22" x14ac:dyDescent="0.25">
      <c r="A25">
        <v>6</v>
      </c>
      <c r="U25" s="44">
        <f t="shared" si="1"/>
        <v>0</v>
      </c>
      <c r="V25" s="322"/>
    </row>
    <row r="26" spans="1:22" x14ac:dyDescent="0.25">
      <c r="A26">
        <v>7</v>
      </c>
      <c r="U26" s="44">
        <f t="shared" si="1"/>
        <v>0</v>
      </c>
      <c r="V26" s="322"/>
    </row>
    <row r="27" spans="1:22" x14ac:dyDescent="0.25">
      <c r="A27">
        <v>8</v>
      </c>
      <c r="U27" s="44">
        <f t="shared" si="1"/>
        <v>0</v>
      </c>
      <c r="V27" s="322"/>
    </row>
    <row r="28" spans="1:22" x14ac:dyDescent="0.25">
      <c r="A28">
        <v>9</v>
      </c>
      <c r="U28" s="44">
        <f t="shared" si="1"/>
        <v>0</v>
      </c>
      <c r="V28" s="322"/>
    </row>
    <row r="29" spans="1:22" x14ac:dyDescent="0.25">
      <c r="A29">
        <v>10</v>
      </c>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19" zoomScaleNormal="100" workbookViewId="0">
      <selection activeCell="Q25" sqref="Q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128</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P7" t="s">
        <v>63</v>
      </c>
      <c r="U7" s="44">
        <f t="shared" ref="U7:U16" si="0">IF(P7&lt;&gt;"",1,IF(Q7&lt;&gt;"",0,IF(R7&lt;&gt;"",0.5,0)))</f>
        <v>1</v>
      </c>
      <c r="V7" s="325">
        <f>+AVERAGE(U7:U16)</f>
        <v>0.1</v>
      </c>
    </row>
    <row r="8" spans="1:22" ht="16.5" customHeight="1" x14ac:dyDescent="0.25">
      <c r="A8">
        <v>2</v>
      </c>
      <c r="U8" s="44">
        <f t="shared" si="0"/>
        <v>0</v>
      </c>
      <c r="V8" s="325"/>
    </row>
    <row r="9" spans="1:22" x14ac:dyDescent="0.25">
      <c r="A9">
        <v>3</v>
      </c>
      <c r="U9" s="44">
        <f t="shared" si="0"/>
        <v>0</v>
      </c>
      <c r="V9" s="325"/>
    </row>
    <row r="10" spans="1:22" x14ac:dyDescent="0.25">
      <c r="A10">
        <v>4</v>
      </c>
      <c r="U10" s="44">
        <f t="shared" si="0"/>
        <v>0</v>
      </c>
      <c r="V10" s="325"/>
    </row>
    <row r="11" spans="1:22" x14ac:dyDescent="0.25">
      <c r="A11">
        <v>5</v>
      </c>
      <c r="U11" s="44">
        <f t="shared" si="0"/>
        <v>0</v>
      </c>
      <c r="V11" s="325"/>
    </row>
    <row r="12" spans="1:22" x14ac:dyDescent="0.25">
      <c r="A12">
        <v>6</v>
      </c>
      <c r="U12" s="44">
        <f t="shared" si="0"/>
        <v>0</v>
      </c>
      <c r="V12" s="325"/>
    </row>
    <row r="13" spans="1:22" x14ac:dyDescent="0.25">
      <c r="A13">
        <v>7</v>
      </c>
      <c r="U13" s="44">
        <f t="shared" si="0"/>
        <v>0</v>
      </c>
      <c r="V13" s="325"/>
    </row>
    <row r="14" spans="1:22" x14ac:dyDescent="0.25">
      <c r="A14">
        <v>8</v>
      </c>
      <c r="U14" s="44">
        <f t="shared" si="0"/>
        <v>0</v>
      </c>
      <c r="V14" s="325"/>
    </row>
    <row r="15" spans="1:22" x14ac:dyDescent="0.25">
      <c r="A15">
        <v>9</v>
      </c>
      <c r="U15" s="44">
        <f t="shared" si="0"/>
        <v>0</v>
      </c>
      <c r="V15" s="325"/>
    </row>
    <row r="16" spans="1:22" x14ac:dyDescent="0.25">
      <c r="A16">
        <v>10</v>
      </c>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B20" s="52" t="s">
        <v>244</v>
      </c>
      <c r="I20" t="s">
        <v>63</v>
      </c>
      <c r="R20" t="s">
        <v>63</v>
      </c>
      <c r="U20" s="44">
        <f t="shared" ref="U20:U29" si="1">IF(P20&lt;&gt;"",1,IF(Q20&lt;&gt;"",0,IF(R20&lt;&gt;"",0.5,0)))</f>
        <v>0.5</v>
      </c>
      <c r="V20" s="322">
        <f>+AVERAGE(U20:U29)</f>
        <v>0.1</v>
      </c>
    </row>
    <row r="21" spans="1:22" x14ac:dyDescent="0.25">
      <c r="A21">
        <v>2</v>
      </c>
      <c r="B21" t="s">
        <v>245</v>
      </c>
      <c r="I21" t="s">
        <v>63</v>
      </c>
      <c r="R21" t="s">
        <v>63</v>
      </c>
      <c r="U21" s="44">
        <f t="shared" si="1"/>
        <v>0.5</v>
      </c>
      <c r="V21" s="322"/>
    </row>
    <row r="22" spans="1:22" x14ac:dyDescent="0.25">
      <c r="A22">
        <v>3</v>
      </c>
      <c r="U22" s="44">
        <f t="shared" si="1"/>
        <v>0</v>
      </c>
      <c r="V22" s="322"/>
    </row>
    <row r="23" spans="1:22" x14ac:dyDescent="0.25">
      <c r="A23">
        <v>4</v>
      </c>
      <c r="U23" s="44">
        <f t="shared" si="1"/>
        <v>0</v>
      </c>
      <c r="V23" s="322"/>
    </row>
    <row r="24" spans="1:22" x14ac:dyDescent="0.25">
      <c r="A24">
        <v>5</v>
      </c>
      <c r="U24" s="44">
        <f t="shared" si="1"/>
        <v>0</v>
      </c>
      <c r="V24" s="322"/>
    </row>
    <row r="25" spans="1:22" x14ac:dyDescent="0.25">
      <c r="A25">
        <v>6</v>
      </c>
      <c r="U25" s="44">
        <f t="shared" si="1"/>
        <v>0</v>
      </c>
      <c r="V25" s="322"/>
    </row>
    <row r="26" spans="1:22" x14ac:dyDescent="0.25">
      <c r="A26">
        <v>7</v>
      </c>
      <c r="U26" s="44">
        <f t="shared" si="1"/>
        <v>0</v>
      </c>
      <c r="V26" s="322"/>
    </row>
    <row r="27" spans="1:22" x14ac:dyDescent="0.25">
      <c r="A27">
        <v>8</v>
      </c>
      <c r="U27" s="44">
        <f t="shared" si="1"/>
        <v>0</v>
      </c>
      <c r="V27" s="322"/>
    </row>
    <row r="28" spans="1:22" x14ac:dyDescent="0.25">
      <c r="A28">
        <v>9</v>
      </c>
      <c r="U28" s="44">
        <f t="shared" si="1"/>
        <v>0</v>
      </c>
      <c r="V28" s="322"/>
    </row>
    <row r="29" spans="1:22" x14ac:dyDescent="0.25">
      <c r="A29">
        <v>10</v>
      </c>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O24">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22" zoomScaleNormal="100" workbookViewId="0">
      <selection activeCell="U20" sqref="U2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128</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B7" t="s">
        <v>246</v>
      </c>
      <c r="I7" t="s">
        <v>63</v>
      </c>
      <c r="R7" t="s">
        <v>63</v>
      </c>
      <c r="U7" s="44">
        <f t="shared" ref="U7:U16" si="0">IF(P7&lt;&gt;"",1,IF(Q7&lt;&gt;"",0,IF(R7&lt;&gt;"",0.5,0)))</f>
        <v>0.5</v>
      </c>
      <c r="V7" s="325">
        <f>+AVERAGE(U7:U16)</f>
        <v>0.05</v>
      </c>
    </row>
    <row r="8" spans="1:22" ht="16.5" customHeight="1" x14ac:dyDescent="0.25">
      <c r="A8">
        <v>2</v>
      </c>
      <c r="U8" s="44">
        <f t="shared" si="0"/>
        <v>0</v>
      </c>
      <c r="V8" s="325"/>
    </row>
    <row r="9" spans="1:22" x14ac:dyDescent="0.25">
      <c r="A9">
        <v>3</v>
      </c>
      <c r="U9" s="44">
        <f t="shared" si="0"/>
        <v>0</v>
      </c>
      <c r="V9" s="325"/>
    </row>
    <row r="10" spans="1:22" x14ac:dyDescent="0.25">
      <c r="A10">
        <v>4</v>
      </c>
      <c r="U10" s="44">
        <f t="shared" si="0"/>
        <v>0</v>
      </c>
      <c r="V10" s="325"/>
    </row>
    <row r="11" spans="1:22" x14ac:dyDescent="0.25">
      <c r="A11">
        <v>5</v>
      </c>
      <c r="U11" s="44">
        <f t="shared" si="0"/>
        <v>0</v>
      </c>
      <c r="V11" s="325"/>
    </row>
    <row r="12" spans="1:22" x14ac:dyDescent="0.25">
      <c r="A12">
        <v>6</v>
      </c>
      <c r="U12" s="44">
        <f t="shared" si="0"/>
        <v>0</v>
      </c>
      <c r="V12" s="325"/>
    </row>
    <row r="13" spans="1:22" x14ac:dyDescent="0.25">
      <c r="A13">
        <v>7</v>
      </c>
      <c r="U13" s="44">
        <f t="shared" si="0"/>
        <v>0</v>
      </c>
      <c r="V13" s="325"/>
    </row>
    <row r="14" spans="1:22" x14ac:dyDescent="0.25">
      <c r="A14">
        <v>8</v>
      </c>
      <c r="U14" s="44">
        <f t="shared" si="0"/>
        <v>0</v>
      </c>
      <c r="V14" s="325"/>
    </row>
    <row r="15" spans="1:22" x14ac:dyDescent="0.25">
      <c r="A15">
        <v>9</v>
      </c>
      <c r="U15" s="44">
        <f t="shared" si="0"/>
        <v>0</v>
      </c>
      <c r="V15" s="325"/>
    </row>
    <row r="16" spans="1:22" x14ac:dyDescent="0.25">
      <c r="A16">
        <v>10</v>
      </c>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B20" s="52" t="s">
        <v>247</v>
      </c>
      <c r="G20" t="s">
        <v>63</v>
      </c>
      <c r="H20" t="s">
        <v>63</v>
      </c>
      <c r="I20" t="s">
        <v>63</v>
      </c>
      <c r="J20" t="s">
        <v>63</v>
      </c>
      <c r="R20" t="s">
        <v>63</v>
      </c>
      <c r="U20" s="44">
        <f t="shared" ref="U20:U29" si="1">IF(P20&lt;&gt;"",1,IF(Q20&lt;&gt;"",0,IF(R20&lt;&gt;"",0.5,0)))</f>
        <v>0.5</v>
      </c>
      <c r="V20" s="322">
        <f>+AVERAGE(U20:U29)</f>
        <v>0.2</v>
      </c>
    </row>
    <row r="21" spans="1:22" x14ac:dyDescent="0.25">
      <c r="A21">
        <v>2</v>
      </c>
      <c r="B21" s="52" t="s">
        <v>248</v>
      </c>
      <c r="G21" t="s">
        <v>63</v>
      </c>
      <c r="H21" t="s">
        <v>63</v>
      </c>
      <c r="I21" t="s">
        <v>63</v>
      </c>
      <c r="J21" t="s">
        <v>63</v>
      </c>
      <c r="R21" t="s">
        <v>63</v>
      </c>
      <c r="U21" s="44">
        <f t="shared" si="1"/>
        <v>0.5</v>
      </c>
      <c r="V21" s="322"/>
    </row>
    <row r="22" spans="1:22" ht="30" x14ac:dyDescent="0.25">
      <c r="A22">
        <v>3</v>
      </c>
      <c r="B22" s="52" t="s">
        <v>249</v>
      </c>
      <c r="G22" t="s">
        <v>63</v>
      </c>
      <c r="H22" t="s">
        <v>63</v>
      </c>
      <c r="I22" t="s">
        <v>63</v>
      </c>
      <c r="J22" t="s">
        <v>63</v>
      </c>
      <c r="R22" t="s">
        <v>63</v>
      </c>
      <c r="U22" s="44">
        <f t="shared" si="1"/>
        <v>0.5</v>
      </c>
      <c r="V22" s="322"/>
    </row>
    <row r="23" spans="1:22" x14ac:dyDescent="0.25">
      <c r="A23">
        <v>4</v>
      </c>
      <c r="B23" s="52" t="s">
        <v>250</v>
      </c>
      <c r="G23" t="s">
        <v>63</v>
      </c>
      <c r="H23" t="s">
        <v>63</v>
      </c>
      <c r="I23" t="s">
        <v>63</v>
      </c>
      <c r="J23" t="s">
        <v>63</v>
      </c>
      <c r="R23" t="s">
        <v>63</v>
      </c>
      <c r="U23" s="44">
        <f t="shared" si="1"/>
        <v>0.5</v>
      </c>
      <c r="V23" s="322"/>
    </row>
    <row r="24" spans="1:22" x14ac:dyDescent="0.25">
      <c r="A24">
        <v>5</v>
      </c>
      <c r="B24" s="52" t="s">
        <v>251</v>
      </c>
      <c r="G24" t="s">
        <v>63</v>
      </c>
      <c r="H24" t="s">
        <v>63</v>
      </c>
      <c r="I24" t="s">
        <v>63</v>
      </c>
      <c r="J24" t="s">
        <v>63</v>
      </c>
      <c r="Q24" t="s">
        <v>63</v>
      </c>
      <c r="U24" s="44">
        <f t="shared" si="1"/>
        <v>0</v>
      </c>
      <c r="V24" s="322"/>
    </row>
    <row r="25" spans="1:22" x14ac:dyDescent="0.25">
      <c r="A25">
        <v>6</v>
      </c>
      <c r="U25" s="44">
        <f t="shared" si="1"/>
        <v>0</v>
      </c>
      <c r="V25" s="322"/>
    </row>
    <row r="26" spans="1:22" x14ac:dyDescent="0.25">
      <c r="A26">
        <v>7</v>
      </c>
      <c r="U26" s="44">
        <f t="shared" si="1"/>
        <v>0</v>
      </c>
      <c r="V26" s="322"/>
    </row>
    <row r="27" spans="1:22" x14ac:dyDescent="0.25">
      <c r="A27">
        <v>8</v>
      </c>
      <c r="U27" s="44">
        <f t="shared" si="1"/>
        <v>0</v>
      </c>
      <c r="V27" s="322"/>
    </row>
    <row r="28" spans="1:22" x14ac:dyDescent="0.25">
      <c r="A28">
        <v>9</v>
      </c>
      <c r="U28" s="44">
        <f t="shared" si="1"/>
        <v>0</v>
      </c>
      <c r="V28" s="322"/>
    </row>
    <row r="29" spans="1:22" x14ac:dyDescent="0.25">
      <c r="A29">
        <v>10</v>
      </c>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2">
      <colorScale>
        <cfvo type="min"/>
        <cfvo type="percentile" val="50"/>
        <cfvo type="max"/>
        <color rgb="FF63BE7B"/>
        <color rgb="FFFFEB84"/>
        <color rgb="FFF8696B"/>
      </colorScale>
    </cfRule>
    <cfRule type="colorScale" priority="3">
      <colorScale>
        <cfvo type="num" val="0"/>
        <cfvo type="num" val="100"/>
        <color rgb="FFFFFFFF"/>
        <color rgb="FF92D050"/>
      </colorScale>
    </cfRule>
  </conditionalFormatting>
  <conditionalFormatting sqref="U7:U16">
    <cfRule type="colorScale" priority="4">
      <colorScale>
        <cfvo type="min"/>
        <cfvo type="percentile" val="50"/>
        <cfvo type="max"/>
        <color rgb="FFF8696B"/>
        <color rgb="FFFFEB84"/>
        <color rgb="FF63BE7B"/>
      </colorScale>
    </cfRule>
  </conditionalFormatting>
  <conditionalFormatting sqref="U33:U42">
    <cfRule type="colorScale" priority="5">
      <colorScale>
        <cfvo type="min"/>
        <cfvo type="percentile" val="50"/>
        <cfvo type="max"/>
        <color rgb="FF63BE7B"/>
        <color rgb="FFFFEB84"/>
        <color rgb="FFF8696B"/>
      </colorScale>
    </cfRule>
    <cfRule type="colorScale" priority="6">
      <colorScale>
        <cfvo type="num" val="0"/>
        <cfvo type="num" val="100"/>
        <color rgb="FFFFFFFF"/>
        <color rgb="FF92D050"/>
      </colorScale>
    </cfRule>
  </conditionalFormatting>
  <conditionalFormatting sqref="U33:U42">
    <cfRule type="colorScale" priority="7">
      <colorScale>
        <cfvo type="min"/>
        <cfvo type="percentile" val="50"/>
        <cfvo type="max"/>
        <color rgb="FFF8696B"/>
        <color rgb="FFFFEB84"/>
        <color rgb="FF63BE7B"/>
      </colorScale>
    </cfRule>
  </conditionalFormatting>
  <conditionalFormatting sqref="U46:U55">
    <cfRule type="colorScale" priority="8">
      <colorScale>
        <cfvo type="min"/>
        <cfvo type="percentile" val="50"/>
        <cfvo type="max"/>
        <color rgb="FF63BE7B"/>
        <color rgb="FFFFEB84"/>
        <color rgb="FFF8696B"/>
      </colorScale>
    </cfRule>
    <cfRule type="colorScale" priority="9">
      <colorScale>
        <cfvo type="num" val="0"/>
        <cfvo type="num" val="100"/>
        <color rgb="FFFFFFFF"/>
        <color rgb="FF92D050"/>
      </colorScale>
    </cfRule>
  </conditionalFormatting>
  <conditionalFormatting sqref="U46:U55">
    <cfRule type="colorScale" priority="10">
      <colorScale>
        <cfvo type="min"/>
        <cfvo type="percentile" val="50"/>
        <cfvo type="max"/>
        <color rgb="FFF8696B"/>
        <color rgb="FFFFEB84"/>
        <color rgb="FF63BE7B"/>
      </colorScale>
    </cfRule>
  </conditionalFormatting>
  <conditionalFormatting sqref="U20:U29">
    <cfRule type="colorScale" priority="11">
      <colorScale>
        <cfvo type="num" val="0"/>
        <cfvo type="num" val="0.5"/>
        <cfvo type="num" val="1"/>
        <color rgb="FFFF0000"/>
        <color rgb="FFFFFF00"/>
        <color rgb="FF00B050"/>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10" zoomScaleNormal="100" workbookViewId="0">
      <selection activeCell="L22" sqref="L22"/>
    </sheetView>
  </sheetViews>
  <sheetFormatPr baseColWidth="10" defaultColWidth="9.140625" defaultRowHeight="15" x14ac:dyDescent="0.25"/>
  <cols>
    <col min="1" max="1" width="5.28515625"/>
    <col min="2" max="2" width="69.7109375"/>
    <col min="3" max="3" width="13.42578125"/>
    <col min="4" max="15" width="6.140625"/>
    <col min="16" max="19" width="5"/>
    <col min="20" max="20" width="15.85546875"/>
    <col min="21" max="21" width="11.42578125" style="44"/>
    <col min="22" max="1025" width="10.7109375"/>
  </cols>
  <sheetData>
    <row r="1" spans="1:22" x14ac:dyDescent="0.25">
      <c r="A1" s="45" t="s">
        <v>212</v>
      </c>
      <c r="B1" s="45"/>
      <c r="U1"/>
    </row>
    <row r="2" spans="1:22" x14ac:dyDescent="0.25">
      <c r="A2" s="45" t="s">
        <v>127</v>
      </c>
      <c r="B2" s="45"/>
      <c r="U2"/>
    </row>
    <row r="3" spans="1:22" x14ac:dyDescent="0.25">
      <c r="A3" s="45" t="s">
        <v>128</v>
      </c>
      <c r="B3" s="45"/>
      <c r="U3"/>
    </row>
    <row r="4" spans="1:22" x14ac:dyDescent="0.25">
      <c r="A4" s="328" t="s">
        <v>213</v>
      </c>
      <c r="B4" s="328"/>
      <c r="C4" s="328"/>
      <c r="D4" s="328"/>
      <c r="E4" s="328"/>
      <c r="F4" s="328"/>
      <c r="G4" s="328"/>
      <c r="H4" s="328"/>
      <c r="I4" s="328"/>
      <c r="J4" s="328"/>
      <c r="K4" s="328"/>
      <c r="L4" s="328"/>
      <c r="M4" s="328"/>
      <c r="N4" s="328"/>
      <c r="O4" s="328"/>
      <c r="P4" s="328"/>
      <c r="Q4" s="328"/>
      <c r="R4" s="328"/>
      <c r="S4" s="328"/>
      <c r="T4" s="328"/>
      <c r="U4" s="328"/>
      <c r="V4" s="51"/>
    </row>
    <row r="5" spans="1:22" x14ac:dyDescent="0.25">
      <c r="A5" s="320" t="s">
        <v>214</v>
      </c>
      <c r="B5" s="320" t="s">
        <v>137</v>
      </c>
      <c r="C5" s="320" t="s">
        <v>215</v>
      </c>
      <c r="D5" s="319" t="s">
        <v>156</v>
      </c>
      <c r="E5" s="319"/>
      <c r="F5" s="319"/>
      <c r="G5" s="319"/>
      <c r="H5" s="319" t="s">
        <v>157</v>
      </c>
      <c r="I5" s="319"/>
      <c r="J5" s="319"/>
      <c r="K5" s="319"/>
      <c r="L5" s="319" t="s">
        <v>158</v>
      </c>
      <c r="M5" s="319"/>
      <c r="N5" s="319"/>
      <c r="O5" s="319"/>
      <c r="P5" s="319" t="s">
        <v>216</v>
      </c>
      <c r="Q5" s="319"/>
      <c r="R5" s="319"/>
      <c r="S5" s="319"/>
      <c r="T5" s="320" t="s">
        <v>153</v>
      </c>
      <c r="U5" s="329" t="s">
        <v>169</v>
      </c>
      <c r="V5" s="321"/>
    </row>
    <row r="6" spans="1:22" x14ac:dyDescent="0.25">
      <c r="A6" s="320"/>
      <c r="B6" s="320"/>
      <c r="C6" s="320"/>
      <c r="D6" s="46" t="s">
        <v>217</v>
      </c>
      <c r="E6" s="46" t="s">
        <v>218</v>
      </c>
      <c r="F6" s="46" t="s">
        <v>219</v>
      </c>
      <c r="G6" s="46" t="s">
        <v>220</v>
      </c>
      <c r="H6" s="46" t="s">
        <v>217</v>
      </c>
      <c r="I6" s="46" t="s">
        <v>218</v>
      </c>
      <c r="J6" s="46" t="s">
        <v>219</v>
      </c>
      <c r="K6" s="46" t="s">
        <v>220</v>
      </c>
      <c r="L6" s="46" t="s">
        <v>217</v>
      </c>
      <c r="M6" s="46" t="s">
        <v>218</v>
      </c>
      <c r="N6" s="46" t="s">
        <v>219</v>
      </c>
      <c r="O6" s="46" t="s">
        <v>220</v>
      </c>
      <c r="P6" s="46" t="s">
        <v>221</v>
      </c>
      <c r="Q6" s="46" t="s">
        <v>222</v>
      </c>
      <c r="R6" s="46" t="s">
        <v>223</v>
      </c>
      <c r="S6" s="46" t="s">
        <v>224</v>
      </c>
      <c r="T6" s="320"/>
      <c r="U6" s="329"/>
      <c r="V6" s="321"/>
    </row>
    <row r="7" spans="1:22" x14ac:dyDescent="0.25">
      <c r="A7">
        <v>1</v>
      </c>
      <c r="B7" t="s">
        <v>252</v>
      </c>
      <c r="I7" t="s">
        <v>63</v>
      </c>
      <c r="P7" t="s">
        <v>63</v>
      </c>
      <c r="U7" s="44">
        <f t="shared" ref="U7:U16" si="0">IF(P7&lt;&gt;"",1,IF(Q7&lt;&gt;"",0,IF(R7&lt;&gt;"",0.5,0)))</f>
        <v>1</v>
      </c>
      <c r="V7" s="325">
        <f>+AVERAGE(U7:U16)</f>
        <v>0.5</v>
      </c>
    </row>
    <row r="8" spans="1:22" ht="16.5" customHeight="1" x14ac:dyDescent="0.25">
      <c r="A8">
        <v>2</v>
      </c>
      <c r="B8" t="s">
        <v>253</v>
      </c>
      <c r="I8" t="s">
        <v>63</v>
      </c>
      <c r="P8" t="s">
        <v>63</v>
      </c>
      <c r="U8" s="44">
        <f t="shared" si="0"/>
        <v>1</v>
      </c>
      <c r="V8" s="325"/>
    </row>
    <row r="9" spans="1:22" x14ac:dyDescent="0.25">
      <c r="A9">
        <v>3</v>
      </c>
      <c r="B9" t="s">
        <v>254</v>
      </c>
      <c r="I9" t="s">
        <v>63</v>
      </c>
      <c r="P9" t="s">
        <v>63</v>
      </c>
      <c r="U9" s="44">
        <f t="shared" si="0"/>
        <v>1</v>
      </c>
      <c r="V9" s="325"/>
    </row>
    <row r="10" spans="1:22" x14ac:dyDescent="0.25">
      <c r="A10">
        <v>4</v>
      </c>
      <c r="B10" t="s">
        <v>255</v>
      </c>
      <c r="I10" t="s">
        <v>63</v>
      </c>
      <c r="P10" t="s">
        <v>63</v>
      </c>
      <c r="U10" s="44">
        <f t="shared" si="0"/>
        <v>1</v>
      </c>
      <c r="V10" s="325"/>
    </row>
    <row r="11" spans="1:22" x14ac:dyDescent="0.25">
      <c r="A11">
        <v>5</v>
      </c>
      <c r="B11" t="s">
        <v>256</v>
      </c>
      <c r="I11" t="s">
        <v>63</v>
      </c>
      <c r="P11" t="s">
        <v>63</v>
      </c>
      <c r="U11" s="44">
        <f t="shared" si="0"/>
        <v>1</v>
      </c>
      <c r="V11" s="325"/>
    </row>
    <row r="12" spans="1:22" x14ac:dyDescent="0.25">
      <c r="A12">
        <v>6</v>
      </c>
      <c r="U12" s="44">
        <f t="shared" si="0"/>
        <v>0</v>
      </c>
      <c r="V12" s="325"/>
    </row>
    <row r="13" spans="1:22" x14ac:dyDescent="0.25">
      <c r="A13">
        <v>7</v>
      </c>
      <c r="U13" s="44">
        <f t="shared" si="0"/>
        <v>0</v>
      </c>
      <c r="V13" s="325"/>
    </row>
    <row r="14" spans="1:22" x14ac:dyDescent="0.25">
      <c r="A14">
        <v>8</v>
      </c>
      <c r="U14" s="44">
        <f t="shared" si="0"/>
        <v>0</v>
      </c>
      <c r="V14" s="325"/>
    </row>
    <row r="15" spans="1:22" x14ac:dyDescent="0.25">
      <c r="A15">
        <v>9</v>
      </c>
      <c r="U15" s="44">
        <f t="shared" si="0"/>
        <v>0</v>
      </c>
      <c r="V15" s="325"/>
    </row>
    <row r="16" spans="1:22" x14ac:dyDescent="0.25">
      <c r="A16">
        <v>10</v>
      </c>
      <c r="U16" s="44">
        <f t="shared" si="0"/>
        <v>0</v>
      </c>
      <c r="V16" s="325"/>
    </row>
    <row r="17" spans="1:22" x14ac:dyDescent="0.25">
      <c r="A17" s="326" t="s">
        <v>227</v>
      </c>
      <c r="B17" s="326"/>
      <c r="C17" s="326"/>
      <c r="D17" s="326"/>
      <c r="E17" s="326"/>
      <c r="F17" s="326"/>
      <c r="G17" s="326"/>
      <c r="H17" s="326"/>
      <c r="I17" s="326"/>
      <c r="J17" s="326"/>
      <c r="K17" s="326"/>
      <c r="L17" s="326"/>
      <c r="M17" s="326"/>
      <c r="N17" s="326"/>
      <c r="O17" s="326"/>
      <c r="P17" s="326"/>
      <c r="Q17" s="326"/>
      <c r="R17" s="326"/>
      <c r="S17" s="326"/>
      <c r="T17" s="326"/>
      <c r="U17" s="326"/>
      <c r="V17" s="51"/>
    </row>
    <row r="18" spans="1:22" x14ac:dyDescent="0.25">
      <c r="A18" s="318" t="s">
        <v>214</v>
      </c>
      <c r="B18" s="318" t="s">
        <v>137</v>
      </c>
      <c r="C18" s="318" t="s">
        <v>215</v>
      </c>
      <c r="D18" s="317" t="s">
        <v>159</v>
      </c>
      <c r="E18" s="317"/>
      <c r="F18" s="317"/>
      <c r="G18" s="317"/>
      <c r="H18" s="317" t="s">
        <v>160</v>
      </c>
      <c r="I18" s="317"/>
      <c r="J18" s="317"/>
      <c r="K18" s="317"/>
      <c r="L18" s="317" t="s">
        <v>161</v>
      </c>
      <c r="M18" s="317"/>
      <c r="N18" s="317"/>
      <c r="O18" s="317"/>
      <c r="P18" s="317" t="s">
        <v>216</v>
      </c>
      <c r="Q18" s="317"/>
      <c r="R18" s="317"/>
      <c r="S18" s="317"/>
      <c r="T18" s="318" t="s">
        <v>153</v>
      </c>
      <c r="U18" s="327" t="s">
        <v>169</v>
      </c>
      <c r="V18" s="321"/>
    </row>
    <row r="19" spans="1:22" x14ac:dyDescent="0.25">
      <c r="A19" s="318"/>
      <c r="B19" s="318"/>
      <c r="C19" s="318"/>
      <c r="D19" s="47" t="s">
        <v>217</v>
      </c>
      <c r="E19" s="47" t="s">
        <v>218</v>
      </c>
      <c r="F19" s="47" t="s">
        <v>219</v>
      </c>
      <c r="G19" s="47" t="s">
        <v>220</v>
      </c>
      <c r="H19" s="47" t="s">
        <v>217</v>
      </c>
      <c r="I19" s="47" t="s">
        <v>218</v>
      </c>
      <c r="J19" s="47" t="s">
        <v>219</v>
      </c>
      <c r="K19" s="47" t="s">
        <v>220</v>
      </c>
      <c r="L19" s="47" t="s">
        <v>217</v>
      </c>
      <c r="M19" s="47" t="s">
        <v>218</v>
      </c>
      <c r="N19" s="47" t="s">
        <v>219</v>
      </c>
      <c r="O19" s="47" t="s">
        <v>220</v>
      </c>
      <c r="P19" s="47" t="s">
        <v>221</v>
      </c>
      <c r="Q19" s="47" t="s">
        <v>222</v>
      </c>
      <c r="R19" s="47" t="s">
        <v>223</v>
      </c>
      <c r="S19" s="47" t="s">
        <v>224</v>
      </c>
      <c r="T19" s="318"/>
      <c r="U19" s="327"/>
      <c r="V19" s="321"/>
    </row>
    <row r="20" spans="1:22" x14ac:dyDescent="0.25">
      <c r="A20">
        <v>1</v>
      </c>
      <c r="B20" t="s">
        <v>257</v>
      </c>
      <c r="G20" t="s">
        <v>63</v>
      </c>
      <c r="P20" t="s">
        <v>63</v>
      </c>
      <c r="U20" s="44">
        <f t="shared" ref="U20:U29" si="1">IF(P20&lt;&gt;"",1,IF(Q20&lt;&gt;"",0,IF(R20&lt;&gt;"",0.5,0)))</f>
        <v>1</v>
      </c>
      <c r="V20" s="322">
        <f>+AVERAGE(U20:U29)</f>
        <v>0.2</v>
      </c>
    </row>
    <row r="21" spans="1:22" x14ac:dyDescent="0.25">
      <c r="A21">
        <v>2</v>
      </c>
      <c r="B21" s="52" t="s">
        <v>258</v>
      </c>
      <c r="S21" t="s">
        <v>63</v>
      </c>
      <c r="U21" s="44">
        <f t="shared" si="1"/>
        <v>0</v>
      </c>
      <c r="V21" s="322"/>
    </row>
    <row r="22" spans="1:22" x14ac:dyDescent="0.25">
      <c r="A22">
        <v>3</v>
      </c>
      <c r="B22" t="s">
        <v>259</v>
      </c>
      <c r="I22" t="s">
        <v>63</v>
      </c>
      <c r="J22" t="s">
        <v>63</v>
      </c>
      <c r="K22" t="s">
        <v>63</v>
      </c>
      <c r="R22" t="s">
        <v>63</v>
      </c>
      <c r="U22" s="44">
        <f t="shared" si="1"/>
        <v>0.5</v>
      </c>
      <c r="V22" s="322"/>
    </row>
    <row r="23" spans="1:22" x14ac:dyDescent="0.25">
      <c r="A23">
        <v>4</v>
      </c>
      <c r="B23" t="s">
        <v>260</v>
      </c>
      <c r="I23" t="s">
        <v>63</v>
      </c>
      <c r="J23" t="s">
        <v>63</v>
      </c>
      <c r="K23" t="s">
        <v>63</v>
      </c>
      <c r="R23" t="s">
        <v>63</v>
      </c>
      <c r="U23" s="44">
        <f t="shared" si="1"/>
        <v>0.5</v>
      </c>
      <c r="V23" s="322"/>
    </row>
    <row r="24" spans="1:22" x14ac:dyDescent="0.25">
      <c r="A24">
        <v>5</v>
      </c>
      <c r="U24" s="44">
        <f t="shared" si="1"/>
        <v>0</v>
      </c>
      <c r="V24" s="322"/>
    </row>
    <row r="25" spans="1:22" x14ac:dyDescent="0.25">
      <c r="A25">
        <v>6</v>
      </c>
      <c r="U25" s="44">
        <f t="shared" si="1"/>
        <v>0</v>
      </c>
      <c r="V25" s="322"/>
    </row>
    <row r="26" spans="1:22" x14ac:dyDescent="0.25">
      <c r="A26">
        <v>7</v>
      </c>
      <c r="U26" s="44">
        <f t="shared" si="1"/>
        <v>0</v>
      </c>
      <c r="V26" s="322"/>
    </row>
    <row r="27" spans="1:22" x14ac:dyDescent="0.25">
      <c r="A27">
        <v>8</v>
      </c>
      <c r="U27" s="44">
        <f t="shared" si="1"/>
        <v>0</v>
      </c>
      <c r="V27" s="322"/>
    </row>
    <row r="28" spans="1:22" x14ac:dyDescent="0.25">
      <c r="A28">
        <v>9</v>
      </c>
      <c r="U28" s="44">
        <f t="shared" si="1"/>
        <v>0</v>
      </c>
      <c r="V28" s="322"/>
    </row>
    <row r="29" spans="1:22" x14ac:dyDescent="0.25">
      <c r="A29">
        <v>10</v>
      </c>
      <c r="U29" s="44">
        <f t="shared" si="1"/>
        <v>0</v>
      </c>
      <c r="V29" s="322"/>
    </row>
    <row r="30" spans="1:22" x14ac:dyDescent="0.25">
      <c r="A30" s="323" t="s">
        <v>227</v>
      </c>
      <c r="B30" s="323"/>
      <c r="C30" s="323"/>
      <c r="D30" s="323"/>
      <c r="E30" s="323"/>
      <c r="F30" s="323"/>
      <c r="G30" s="323"/>
      <c r="H30" s="323"/>
      <c r="I30" s="323"/>
      <c r="J30" s="323"/>
      <c r="K30" s="323"/>
      <c r="L30" s="323"/>
      <c r="M30" s="323"/>
      <c r="N30" s="323"/>
      <c r="O30" s="323"/>
      <c r="P30" s="323"/>
      <c r="Q30" s="323"/>
      <c r="R30" s="323"/>
      <c r="S30" s="323"/>
      <c r="T30" s="323"/>
      <c r="U30" s="323"/>
      <c r="V30" s="51"/>
    </row>
    <row r="31" spans="1:22" x14ac:dyDescent="0.25">
      <c r="A31" s="315" t="s">
        <v>214</v>
      </c>
      <c r="B31" s="315" t="s">
        <v>137</v>
      </c>
      <c r="C31" s="315" t="s">
        <v>215</v>
      </c>
      <c r="D31" s="314" t="s">
        <v>162</v>
      </c>
      <c r="E31" s="314"/>
      <c r="F31" s="314"/>
      <c r="G31" s="314"/>
      <c r="H31" s="314" t="s">
        <v>163</v>
      </c>
      <c r="I31" s="314"/>
      <c r="J31" s="314"/>
      <c r="K31" s="314"/>
      <c r="L31" s="314" t="s">
        <v>164</v>
      </c>
      <c r="M31" s="314"/>
      <c r="N31" s="314"/>
      <c r="O31" s="314"/>
      <c r="P31" s="314" t="s">
        <v>216</v>
      </c>
      <c r="Q31" s="314"/>
      <c r="R31" s="314"/>
      <c r="S31" s="314"/>
      <c r="T31" s="315" t="s">
        <v>153</v>
      </c>
      <c r="U31" s="324" t="s">
        <v>169</v>
      </c>
      <c r="V31" s="321"/>
    </row>
    <row r="32" spans="1:22" x14ac:dyDescent="0.25">
      <c r="A32" s="315"/>
      <c r="B32" s="315"/>
      <c r="C32" s="315"/>
      <c r="D32" s="49" t="s">
        <v>217</v>
      </c>
      <c r="E32" s="49" t="s">
        <v>218</v>
      </c>
      <c r="F32" s="49" t="s">
        <v>219</v>
      </c>
      <c r="G32" s="49" t="s">
        <v>220</v>
      </c>
      <c r="H32" s="49" t="s">
        <v>217</v>
      </c>
      <c r="I32" s="49" t="s">
        <v>218</v>
      </c>
      <c r="J32" s="49" t="s">
        <v>219</v>
      </c>
      <c r="K32" s="49" t="s">
        <v>220</v>
      </c>
      <c r="L32" s="49" t="s">
        <v>217</v>
      </c>
      <c r="M32" s="49" t="s">
        <v>218</v>
      </c>
      <c r="N32" s="49" t="s">
        <v>219</v>
      </c>
      <c r="O32" s="49" t="s">
        <v>220</v>
      </c>
      <c r="P32" s="49" t="s">
        <v>221</v>
      </c>
      <c r="Q32" s="49" t="s">
        <v>222</v>
      </c>
      <c r="R32" s="49" t="s">
        <v>223</v>
      </c>
      <c r="S32" s="49" t="s">
        <v>224</v>
      </c>
      <c r="T32" s="315"/>
      <c r="U32" s="324"/>
      <c r="V32" s="321"/>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1" t="s">
        <v>227</v>
      </c>
      <c r="B43" s="311"/>
      <c r="C43" s="311"/>
      <c r="D43" s="311"/>
      <c r="E43" s="311"/>
      <c r="F43" s="311"/>
      <c r="G43" s="311"/>
      <c r="H43" s="311"/>
      <c r="I43" s="311"/>
      <c r="J43" s="311"/>
      <c r="K43" s="311"/>
      <c r="L43" s="311"/>
      <c r="M43" s="311"/>
      <c r="N43" s="311"/>
      <c r="O43" s="311"/>
      <c r="P43" s="311"/>
      <c r="Q43" s="311"/>
      <c r="R43" s="311"/>
      <c r="S43" s="311"/>
      <c r="T43" s="311"/>
      <c r="U43" s="311"/>
      <c r="V43" s="51"/>
    </row>
    <row r="44" spans="1:22" x14ac:dyDescent="0.25">
      <c r="A44" s="312" t="s">
        <v>214</v>
      </c>
      <c r="B44" s="312" t="s">
        <v>137</v>
      </c>
      <c r="C44" s="312" t="s">
        <v>215</v>
      </c>
      <c r="D44" s="311" t="s">
        <v>165</v>
      </c>
      <c r="E44" s="311"/>
      <c r="F44" s="311"/>
      <c r="G44" s="311"/>
      <c r="H44" s="311" t="s">
        <v>166</v>
      </c>
      <c r="I44" s="311"/>
      <c r="J44" s="311"/>
      <c r="K44" s="311"/>
      <c r="L44" s="311" t="s">
        <v>167</v>
      </c>
      <c r="M44" s="311"/>
      <c r="N44" s="311"/>
      <c r="O44" s="311"/>
      <c r="P44" s="311" t="s">
        <v>216</v>
      </c>
      <c r="Q44" s="311"/>
      <c r="R44" s="311"/>
      <c r="S44" s="311"/>
      <c r="T44" s="312" t="s">
        <v>153</v>
      </c>
      <c r="U44" s="312" t="s">
        <v>169</v>
      </c>
      <c r="V44" s="321"/>
    </row>
    <row r="45" spans="1:22" x14ac:dyDescent="0.25">
      <c r="A45" s="312"/>
      <c r="B45" s="312"/>
      <c r="C45" s="312"/>
      <c r="D45" s="50" t="s">
        <v>217</v>
      </c>
      <c r="E45" s="50" t="s">
        <v>218</v>
      </c>
      <c r="F45" s="50" t="s">
        <v>219</v>
      </c>
      <c r="G45" s="50" t="s">
        <v>220</v>
      </c>
      <c r="H45" s="50" t="s">
        <v>217</v>
      </c>
      <c r="I45" s="50" t="s">
        <v>218</v>
      </c>
      <c r="J45" s="50" t="s">
        <v>219</v>
      </c>
      <c r="K45" s="50" t="s">
        <v>220</v>
      </c>
      <c r="L45" s="50" t="s">
        <v>217</v>
      </c>
      <c r="M45" s="50" t="s">
        <v>218</v>
      </c>
      <c r="N45" s="50" t="s">
        <v>219</v>
      </c>
      <c r="O45" s="50" t="s">
        <v>220</v>
      </c>
      <c r="P45" s="50" t="s">
        <v>221</v>
      </c>
      <c r="Q45" s="50" t="s">
        <v>222</v>
      </c>
      <c r="R45" s="50" t="s">
        <v>223</v>
      </c>
      <c r="S45" s="50" t="s">
        <v>224</v>
      </c>
      <c r="T45" s="312"/>
      <c r="U45" s="312"/>
      <c r="V45" s="321"/>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MAPA DE MEDIOS 2017</vt:lpstr>
      <vt:lpstr>PLAN COM. CHAPINERO 2018</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PIGA!_FilterDatabase</vt:lpstr>
      <vt:lpstr>'PLAN COM. CHAPINERO 2018'!Área_de_impresión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Adriana Ardila Santana</cp:lastModifiedBy>
  <cp:revision>0</cp:revision>
  <cp:lastPrinted>2019-08-21T21:17:18Z</cp:lastPrinted>
  <dcterms:created xsi:type="dcterms:W3CDTF">2013-04-30T17:32:35Z</dcterms:created>
  <dcterms:modified xsi:type="dcterms:W3CDTF">2019-08-22T17:31:02Z</dcterms:modified>
</cp:coreProperties>
</file>